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ionLandwirtschaft\Nextcloud\20_Projekte\Neue_Homepage_VL\Grafik\_Bilder\_Dokumente\"/>
    </mc:Choice>
  </mc:AlternateContent>
  <xr:revisionPtr revIDLastSave="0" documentId="8_{93BB6E62-564E-43B3-995E-5EBEE03CE8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5" r:id="rId1"/>
  </sheets>
  <definedNames>
    <definedName name="_xlnm.Print_Area" localSheetId="0">Tabelle1!$A$1:$BC$39</definedName>
    <definedName name="_xlnm.Print_Titles" localSheetId="0">Tabelle1!$A:$B,Tabelle1!$1:$3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9" i="5" l="1"/>
  <c r="BA9" i="5" s="1"/>
  <c r="AZ11" i="5"/>
  <c r="BA11" i="5" s="1"/>
  <c r="AZ13" i="5"/>
  <c r="BA13" i="5" s="1"/>
  <c r="AZ12" i="5"/>
  <c r="BA12" i="5" s="1"/>
  <c r="AZ14" i="5"/>
  <c r="BA14" i="5" s="1"/>
  <c r="AZ19" i="5"/>
  <c r="BA19" i="5" s="1"/>
  <c r="AZ16" i="5"/>
  <c r="BA16" i="5" s="1"/>
  <c r="AZ18" i="5"/>
  <c r="BA18" i="5" s="1"/>
  <c r="AZ15" i="5"/>
  <c r="BA15" i="5" s="1"/>
  <c r="AZ17" i="5"/>
  <c r="BA17" i="5" s="1"/>
  <c r="AZ20" i="5"/>
  <c r="BA20" i="5" s="1"/>
  <c r="AZ21" i="5"/>
  <c r="BA21" i="5" s="1"/>
  <c r="AZ27" i="5"/>
  <c r="BA27" i="5" s="1"/>
  <c r="AZ26" i="5"/>
  <c r="BA26" i="5" s="1"/>
  <c r="AZ22" i="5"/>
  <c r="BA22" i="5" s="1"/>
  <c r="AZ23" i="5"/>
  <c r="BA23" i="5" s="1"/>
  <c r="AZ30" i="5"/>
  <c r="BA30" i="5" s="1"/>
  <c r="AZ24" i="5"/>
  <c r="BA24" i="5" s="1"/>
  <c r="AZ25" i="5"/>
  <c r="BA25" i="5" s="1"/>
  <c r="AZ31" i="5"/>
  <c r="BA31" i="5" s="1"/>
  <c r="AZ29" i="5"/>
  <c r="BA29" i="5" s="1"/>
  <c r="AZ28" i="5"/>
  <c r="BA28" i="5" s="1"/>
  <c r="AZ32" i="5"/>
  <c r="BA32" i="5" s="1"/>
  <c r="AZ33" i="5"/>
  <c r="BA33" i="5" s="1"/>
  <c r="AZ10" i="5"/>
  <c r="BA10" i="5" s="1"/>
</calcChain>
</file>

<file path=xl/sharedStrings.xml><?xml version="1.0" encoding="utf-8"?>
<sst xmlns="http://schemas.openxmlformats.org/spreadsheetml/2006/main" count="145" uniqueCount="120">
  <si>
    <t>SZ</t>
  </si>
  <si>
    <t>AG</t>
  </si>
  <si>
    <t>LU</t>
  </si>
  <si>
    <t>SG</t>
  </si>
  <si>
    <t>NE</t>
  </si>
  <si>
    <t>BE</t>
  </si>
  <si>
    <t>FR</t>
  </si>
  <si>
    <t>GR</t>
  </si>
  <si>
    <t>ZH</t>
  </si>
  <si>
    <t>SO</t>
  </si>
  <si>
    <t>TG</t>
  </si>
  <si>
    <t>VD</t>
  </si>
  <si>
    <t>TI</t>
  </si>
  <si>
    <t>VS</t>
  </si>
  <si>
    <t>CH</t>
  </si>
  <si>
    <t>GL</t>
  </si>
  <si>
    <t>OW</t>
  </si>
  <si>
    <t>UR</t>
  </si>
  <si>
    <t>NW</t>
  </si>
  <si>
    <t>JU</t>
  </si>
  <si>
    <t>AI</t>
  </si>
  <si>
    <t>GE</t>
  </si>
  <si>
    <t>SH</t>
  </si>
  <si>
    <t>AR</t>
  </si>
  <si>
    <t>ZG</t>
  </si>
  <si>
    <t>Rangsumme</t>
  </si>
  <si>
    <t>Kanton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</si>
  <si>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</si>
  <si>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</si>
  <si>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</si>
  <si>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</si>
  <si>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</si>
  <si>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</si>
  <si>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</si>
  <si>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</si>
  <si>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</si>
  <si>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</si>
  <si>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Rang</t>
  </si>
  <si>
    <t>BB</t>
  </si>
  <si>
    <t>.</t>
  </si>
  <si>
    <t>Vollzeit</t>
  </si>
  <si>
    <t>Teilzeit</t>
  </si>
  <si>
    <t>Brotgetreide</t>
  </si>
  <si>
    <t>Kartoffeln</t>
  </si>
  <si>
    <t>Ölsaaten</t>
  </si>
  <si>
    <t>Zuckerrüben</t>
  </si>
  <si>
    <t>Gemüse</t>
  </si>
  <si>
    <t>Futtergetreide</t>
  </si>
  <si>
    <t xml:space="preserve">Mais </t>
  </si>
  <si>
    <t>übrige Nutzungen</t>
  </si>
  <si>
    <t>Reben</t>
  </si>
  <si>
    <t>Obstanlagen</t>
  </si>
  <si>
    <t>Rindvieh</t>
  </si>
  <si>
    <t>Schweine</t>
  </si>
  <si>
    <t>Geflügel</t>
  </si>
  <si>
    <t>Schafe, Ziegen</t>
  </si>
  <si>
    <t>Pferde, Esel</t>
  </si>
  <si>
    <t>R41</t>
  </si>
  <si>
    <t>R42</t>
  </si>
  <si>
    <t>R43</t>
  </si>
  <si>
    <t>R51</t>
  </si>
  <si>
    <t>R52</t>
  </si>
  <si>
    <t>R53</t>
  </si>
  <si>
    <t>R61</t>
  </si>
  <si>
    <t>R62</t>
  </si>
  <si>
    <t>R63</t>
  </si>
  <si>
    <t>R64</t>
  </si>
  <si>
    <t>R71</t>
  </si>
  <si>
    <t>R72</t>
  </si>
  <si>
    <t>R73</t>
  </si>
  <si>
    <t>Kt. Nr.</t>
  </si>
  <si>
    <t>21a</t>
  </si>
  <si>
    <t>21b</t>
  </si>
  <si>
    <t>22a</t>
  </si>
  <si>
    <t>22b</t>
  </si>
  <si>
    <t>22c</t>
  </si>
  <si>
    <t>22d</t>
  </si>
  <si>
    <t>22e</t>
  </si>
  <si>
    <t>22f</t>
  </si>
  <si>
    <t>22g</t>
  </si>
  <si>
    <t>22h</t>
  </si>
  <si>
    <t>23a</t>
  </si>
  <si>
    <t>23b</t>
  </si>
  <si>
    <t>24a</t>
  </si>
  <si>
    <t>24b</t>
  </si>
  <si>
    <t>24c</t>
  </si>
  <si>
    <t>24d</t>
  </si>
  <si>
    <t>24e</t>
  </si>
  <si>
    <t>Acker  Tierfutter</t>
  </si>
  <si>
    <t>Mastbetriebe</t>
  </si>
  <si>
    <t>Ausgaben Futtermittel</t>
  </si>
  <si>
    <t>Phosphor Gewässer</t>
  </si>
  <si>
    <t>Stickstoff Gewässer</t>
  </si>
  <si>
    <t>Nitrat</t>
  </si>
  <si>
    <t>Stickstoff Luft</t>
  </si>
  <si>
    <t>Stickstoff Lebensräume 2</t>
  </si>
  <si>
    <t>Stickstoff Lebensräume 1</t>
  </si>
  <si>
    <t>Pastizide Applikationen</t>
  </si>
  <si>
    <t>Pestizide Kulturen</t>
  </si>
  <si>
    <t>Pestizide Nutzfläche</t>
  </si>
  <si>
    <t>Pestizide Grundwasser</t>
  </si>
  <si>
    <t>Feldobst Veränderung</t>
  </si>
  <si>
    <t>Baumgruppen, Veränderung</t>
  </si>
  <si>
    <t>Gebäude Veränderung</t>
  </si>
  <si>
    <t>Letzte Änderung: 14. Mai 2021</t>
  </si>
  <si>
    <t>Quellen s. Vision Landwirtschaft (2021). Landwirtschaft und Umwelt in den Kantonen. Vision Landwirtschaft, Oberwil-Lieli.</t>
  </si>
  <si>
    <t>Daten: BAFU, BFS, BLW,  SBV</t>
  </si>
  <si>
    <t>Kanton*</t>
  </si>
  <si>
    <t>*BB: Basel-Stadt und Basel-Landschaft</t>
  </si>
  <si>
    <t>Anzahl "Disziplinen"</t>
  </si>
  <si>
    <t>Gesamtwertung</t>
  </si>
  <si>
    <t>Landwirtschaft in den Kantonen</t>
  </si>
  <si>
    <t>Umweltauswirkungen in den Kantonen</t>
  </si>
  <si>
    <t>Rang über alle "Disziplinen"</t>
  </si>
  <si>
    <t>R1</t>
  </si>
  <si>
    <t>R2</t>
  </si>
  <si>
    <t>R3</t>
  </si>
  <si>
    <t>++41(0)43 540 83 35</t>
  </si>
  <si>
    <t>Büro Zürich, Ottikerstr. 59, 8006 Zürich</t>
  </si>
  <si>
    <t>www.visionlandwirtschaft.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</si>
</sst>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2" fillId="0" borderId="0" xfId="0" quotePrefix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352425</xdr:colOff>
      <xdr:row>2</xdr:row>
      <xdr:rowOff>182739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466850" cy="582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4"/>
  <sheetViews>
    <sheetView tabSelected="1" workbookViewId="0">
      <selection activeCell="E11" sqref="E11"/>
    </sheetView>
  </sheetViews>
  <sheetFormatPr baseColWidth="10" defaultColWidth="7.3984375" defaultRowHeight="15.6" x14ac:dyDescent="0.3"/>
  <cols>
    <col min="1" max="1" width="7.5" style="1" bestFit="1" customWidth="1"/>
    <col min="2" max="2" width="7.3984375" style="1"/>
    <col min="3" max="22" width="7.5" style="1" bestFit="1" customWidth="1"/>
    <col min="23" max="23" width="5.3984375" style="1" customWidth="1"/>
    <col min="24" max="31" width="7.5" style="1" bestFit="1" customWidth="1"/>
    <col min="32" max="32" width="8.59765625" style="1" bestFit="1" customWidth="1"/>
    <col min="33" max="43" width="7.5" style="1" bestFit="1" customWidth="1"/>
    <col min="44" max="44" width="8.09765625" style="1" bestFit="1" customWidth="1"/>
    <col min="45" max="49" width="7.5" style="1" bestFit="1" customWidth="1"/>
    <col min="51" max="16384" width="7.3984375" style="1"/>
  </cols>
  <sheetData>
    <row r="1" spans="1:55" x14ac:dyDescent="0.3">
      <c r="D1" s="10" t="s">
        <v>118</v>
      </c>
    </row>
    <row r="2" spans="1:55" x14ac:dyDescent="0.3">
      <c r="D2" s="11" t="s">
        <v>117</v>
      </c>
    </row>
    <row r="3" spans="1:55" x14ac:dyDescent="0.3">
      <c r="D3" s="11" t="s">
        <v>119</v>
      </c>
    </row>
    <row r="5" spans="1:55" s="5" customFormat="1" ht="15.75" customHeight="1" x14ac:dyDescent="0.3">
      <c r="B5" s="14"/>
      <c r="C5" s="7" t="s">
        <v>111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X5" s="15" t="s">
        <v>112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6"/>
      <c r="AY5" s="6" t="s">
        <v>110</v>
      </c>
    </row>
    <row r="6" spans="1:55" x14ac:dyDescent="0.3">
      <c r="C6" s="12" t="s">
        <v>71</v>
      </c>
      <c r="D6" s="12" t="s">
        <v>72</v>
      </c>
      <c r="E6" s="12" t="s">
        <v>73</v>
      </c>
      <c r="F6" s="12" t="s">
        <v>74</v>
      </c>
      <c r="G6" s="12" t="s">
        <v>75</v>
      </c>
      <c r="H6" s="12" t="s">
        <v>76</v>
      </c>
      <c r="I6" s="12" t="s">
        <v>77</v>
      </c>
      <c r="J6" s="12" t="s">
        <v>78</v>
      </c>
      <c r="K6" s="12" t="s">
        <v>79</v>
      </c>
      <c r="L6" s="12" t="s">
        <v>80</v>
      </c>
      <c r="M6" s="12" t="s">
        <v>81</v>
      </c>
      <c r="N6" s="12" t="s">
        <v>82</v>
      </c>
      <c r="O6" s="12" t="s">
        <v>83</v>
      </c>
      <c r="P6" s="12" t="s">
        <v>84</v>
      </c>
      <c r="Q6" s="12" t="s">
        <v>85</v>
      </c>
      <c r="R6" s="12" t="s">
        <v>86</v>
      </c>
      <c r="S6" s="12" t="s">
        <v>87</v>
      </c>
      <c r="T6" s="12">
        <v>31</v>
      </c>
      <c r="U6" s="12">
        <v>32</v>
      </c>
      <c r="V6" s="12">
        <v>33</v>
      </c>
      <c r="W6" s="12"/>
      <c r="X6" s="12">
        <v>41</v>
      </c>
      <c r="Y6" s="12" t="s">
        <v>57</v>
      </c>
      <c r="Z6" s="12">
        <v>42</v>
      </c>
      <c r="AA6" s="12" t="s">
        <v>58</v>
      </c>
      <c r="AB6" s="12">
        <v>43</v>
      </c>
      <c r="AC6" s="12" t="s">
        <v>59</v>
      </c>
      <c r="AD6" s="12">
        <v>51</v>
      </c>
      <c r="AE6" s="12" t="s">
        <v>60</v>
      </c>
      <c r="AF6" s="12">
        <v>52</v>
      </c>
      <c r="AG6" s="12" t="s">
        <v>61</v>
      </c>
      <c r="AH6" s="12">
        <v>53</v>
      </c>
      <c r="AI6" s="12" t="s">
        <v>62</v>
      </c>
      <c r="AJ6" s="12">
        <v>61</v>
      </c>
      <c r="AK6" s="12" t="s">
        <v>63</v>
      </c>
      <c r="AL6" s="12">
        <v>62</v>
      </c>
      <c r="AM6" s="12" t="s">
        <v>64</v>
      </c>
      <c r="AN6" s="12">
        <v>63</v>
      </c>
      <c r="AO6" s="12" t="s">
        <v>65</v>
      </c>
      <c r="AP6" s="12">
        <v>64</v>
      </c>
      <c r="AQ6" s="12" t="s">
        <v>66</v>
      </c>
      <c r="AR6" s="12">
        <v>71</v>
      </c>
      <c r="AS6" s="12" t="s">
        <v>67</v>
      </c>
      <c r="AT6" s="12">
        <v>72</v>
      </c>
      <c r="AU6" s="12" t="s">
        <v>68</v>
      </c>
      <c r="AV6" s="12">
        <v>73</v>
      </c>
      <c r="AW6" s="12" t="s">
        <v>69</v>
      </c>
      <c r="AX6" s="13"/>
      <c r="AY6" s="12"/>
      <c r="AZ6" s="12"/>
    </row>
    <row r="7" spans="1:55" ht="42" customHeight="1" x14ac:dyDescent="0.3">
      <c r="A7" s="8" t="s">
        <v>70</v>
      </c>
      <c r="B7" s="8" t="s">
        <v>107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88</v>
      </c>
      <c r="U7" s="8" t="s">
        <v>89</v>
      </c>
      <c r="V7" s="8" t="s">
        <v>90</v>
      </c>
      <c r="W7" s="8"/>
      <c r="X7" s="8" t="s">
        <v>91</v>
      </c>
      <c r="Y7" s="8" t="s">
        <v>114</v>
      </c>
      <c r="Z7" s="8" t="s">
        <v>92</v>
      </c>
      <c r="AA7" s="8" t="s">
        <v>115</v>
      </c>
      <c r="AB7" s="8" t="s">
        <v>93</v>
      </c>
      <c r="AC7" s="8" t="s">
        <v>116</v>
      </c>
      <c r="AD7" s="8" t="s">
        <v>94</v>
      </c>
      <c r="AE7" s="8" t="s">
        <v>27</v>
      </c>
      <c r="AF7" s="8" t="s">
        <v>96</v>
      </c>
      <c r="AG7" s="8" t="s">
        <v>28</v>
      </c>
      <c r="AH7" s="8" t="s">
        <v>95</v>
      </c>
      <c r="AI7" s="8" t="s">
        <v>29</v>
      </c>
      <c r="AJ7" s="8" t="s">
        <v>97</v>
      </c>
      <c r="AK7" s="8" t="s">
        <v>30</v>
      </c>
      <c r="AL7" s="8" t="s">
        <v>98</v>
      </c>
      <c r="AM7" s="8" t="s">
        <v>31</v>
      </c>
      <c r="AN7" s="8" t="s">
        <v>99</v>
      </c>
      <c r="AO7" s="8" t="s">
        <v>32</v>
      </c>
      <c r="AP7" s="8" t="s">
        <v>100</v>
      </c>
      <c r="AQ7" s="8" t="s">
        <v>33</v>
      </c>
      <c r="AR7" s="8" t="s">
        <v>101</v>
      </c>
      <c r="AS7" s="8" t="s">
        <v>34</v>
      </c>
      <c r="AT7" s="8" t="s">
        <v>102</v>
      </c>
      <c r="AU7" s="8" t="s">
        <v>35</v>
      </c>
      <c r="AV7" s="8" t="s">
        <v>103</v>
      </c>
      <c r="AW7" s="8" t="s">
        <v>36</v>
      </c>
      <c r="AX7" s="9"/>
      <c r="AY7" s="8" t="s">
        <v>109</v>
      </c>
      <c r="AZ7" s="8" t="s">
        <v>25</v>
      </c>
      <c r="BA7" s="8" t="s">
        <v>113</v>
      </c>
      <c r="BB7" s="8" t="s">
        <v>37</v>
      </c>
      <c r="BC7" s="8" t="s">
        <v>26</v>
      </c>
    </row>
    <row r="8" spans="1:55" ht="9.9" customHeight="1" x14ac:dyDescent="0.3"/>
    <row r="9" spans="1:55" ht="17.100000000000001" customHeight="1" x14ac:dyDescent="0.3">
      <c r="A9" s="1">
        <v>8</v>
      </c>
      <c r="B9" s="1" t="s">
        <v>15</v>
      </c>
      <c r="C9" s="2">
        <v>1.8661858680000001</v>
      </c>
      <c r="D9" s="2">
        <v>2.3799708279999998</v>
      </c>
      <c r="E9" s="2">
        <v>0.14405399999999999</v>
      </c>
      <c r="F9" s="2">
        <v>0</v>
      </c>
      <c r="G9" s="2">
        <v>7.2026999999999994E-2</v>
      </c>
      <c r="H9" s="2">
        <v>0</v>
      </c>
      <c r="I9" s="2">
        <v>0</v>
      </c>
      <c r="J9" s="2">
        <v>8.6432999999999996E-2</v>
      </c>
      <c r="K9" s="2">
        <v>0.89313799999999999</v>
      </c>
      <c r="L9" s="2">
        <v>6.4348000000000002E-2</v>
      </c>
      <c r="M9" s="2">
        <v>1.4404999999999999E-2</v>
      </c>
      <c r="N9" s="2">
        <v>4.3215999999999997E-2</v>
      </c>
      <c r="O9" s="2">
        <v>1.064967</v>
      </c>
      <c r="P9" s="2">
        <v>4.4943999999999998E-2</v>
      </c>
      <c r="Q9" s="2">
        <v>1.9446999999999999E-2</v>
      </c>
      <c r="R9" s="2">
        <v>7.6923000000000005E-2</v>
      </c>
      <c r="S9" s="2">
        <v>1.7718000000000001E-2</v>
      </c>
      <c r="T9" s="1">
        <v>82.850661779242472</v>
      </c>
      <c r="U9" s="2">
        <v>0.65430752453653218</v>
      </c>
      <c r="V9" s="2">
        <v>0.5556113765005064</v>
      </c>
      <c r="W9" s="2"/>
      <c r="X9" s="2">
        <v>21.147191946780527</v>
      </c>
      <c r="Y9" s="1">
        <v>21</v>
      </c>
      <c r="Z9" s="2">
        <v>2.737034380032902</v>
      </c>
      <c r="AA9" s="1">
        <v>6</v>
      </c>
      <c r="AB9" s="2">
        <v>0</v>
      </c>
      <c r="AC9" s="1">
        <v>5</v>
      </c>
      <c r="AD9" s="2">
        <v>0.29183872991784737</v>
      </c>
      <c r="AE9" s="1">
        <v>9</v>
      </c>
      <c r="AF9" s="2">
        <v>85.908115070845852</v>
      </c>
      <c r="AG9" s="1">
        <v>6</v>
      </c>
      <c r="AH9" s="2">
        <v>13.037784456848433</v>
      </c>
      <c r="AI9" s="1">
        <v>6</v>
      </c>
      <c r="AJ9" s="2">
        <v>1.9366537224150875</v>
      </c>
      <c r="AK9" s="1">
        <v>2</v>
      </c>
      <c r="AL9" s="2">
        <v>1.8832917176914312</v>
      </c>
      <c r="AM9" s="1">
        <v>3</v>
      </c>
      <c r="AN9" s="2">
        <v>5.9991921993646793E-2</v>
      </c>
      <c r="AO9" s="1">
        <v>5</v>
      </c>
      <c r="AP9" s="2">
        <v>0</v>
      </c>
      <c r="AQ9" s="1">
        <v>4.5</v>
      </c>
      <c r="AR9" s="2"/>
      <c r="AT9" s="2"/>
      <c r="AV9" s="2"/>
      <c r="AY9" s="1">
        <v>10</v>
      </c>
      <c r="AZ9" s="1">
        <f t="shared" ref="AZ9:AZ33" si="0">Y9+AA9+AC9+AE9+AG9+AI9+AK9+AM9+AO9+AQ9+AS9+AU9+AW9</f>
        <v>67.5</v>
      </c>
      <c r="BA9" s="3">
        <f t="shared" ref="BA9:BA33" si="1">AZ9/AY9</f>
        <v>6.75</v>
      </c>
      <c r="BB9" s="1">
        <v>1</v>
      </c>
      <c r="BC9" s="1" t="s">
        <v>15</v>
      </c>
    </row>
    <row r="10" spans="1:55" x14ac:dyDescent="0.3">
      <c r="A10" s="1">
        <v>17</v>
      </c>
      <c r="B10" s="1" t="s">
        <v>7</v>
      </c>
      <c r="C10" s="2">
        <v>2.3937699239999999</v>
      </c>
      <c r="D10" s="2">
        <v>3.5416873629999999</v>
      </c>
      <c r="E10" s="2">
        <v>0.87935700000000006</v>
      </c>
      <c r="F10" s="2">
        <v>0.126385</v>
      </c>
      <c r="G10" s="2">
        <v>0.13172600000000001</v>
      </c>
      <c r="H10" s="2">
        <v>1.7801000000000001E-2</v>
      </c>
      <c r="I10" s="2">
        <v>0.24387</v>
      </c>
      <c r="J10" s="2">
        <v>0.76009199999999999</v>
      </c>
      <c r="K10" s="2">
        <v>1.2780940000000001</v>
      </c>
      <c r="L10" s="2">
        <v>0.23267399999999999</v>
      </c>
      <c r="M10" s="2">
        <v>0.82595499999999999</v>
      </c>
      <c r="N10" s="2">
        <v>0.11214499999999999</v>
      </c>
      <c r="O10" s="2">
        <v>0.72803799999999996</v>
      </c>
      <c r="P10" s="2">
        <v>1.1624000000000001E-2</v>
      </c>
      <c r="Q10" s="2">
        <v>1.0538E-2</v>
      </c>
      <c r="R10" s="2">
        <v>0.10871</v>
      </c>
      <c r="S10" s="2">
        <v>3.3181000000000002E-2</v>
      </c>
      <c r="T10" s="1">
        <v>61.876315385843419</v>
      </c>
      <c r="U10" s="2">
        <v>0.4891132849479331</v>
      </c>
      <c r="V10" s="2">
        <v>0.51007062095345146</v>
      </c>
      <c r="W10" s="2"/>
      <c r="X10" s="2">
        <v>0.21004889133596241</v>
      </c>
      <c r="Y10" s="1">
        <v>3</v>
      </c>
      <c r="Z10" s="2">
        <v>3.1578536714406553</v>
      </c>
      <c r="AA10" s="1">
        <v>7</v>
      </c>
      <c r="AB10" s="2">
        <v>0</v>
      </c>
      <c r="AC10" s="1">
        <v>5</v>
      </c>
      <c r="AD10" s="2">
        <v>2.8147645660547838E-2</v>
      </c>
      <c r="AE10" s="1">
        <v>4</v>
      </c>
      <c r="AF10" s="2">
        <v>28.074945659584365</v>
      </c>
      <c r="AG10" s="1">
        <v>2</v>
      </c>
      <c r="AH10" s="2">
        <v>1.3274300793249756</v>
      </c>
      <c r="AI10" s="1">
        <v>2</v>
      </c>
      <c r="AJ10" s="2">
        <v>4.1252406699756898</v>
      </c>
      <c r="AK10" s="1">
        <v>20</v>
      </c>
      <c r="AL10" s="2">
        <v>6.5727568822567513</v>
      </c>
      <c r="AM10" s="1">
        <v>21</v>
      </c>
      <c r="AN10" s="2">
        <v>0.31984455875592244</v>
      </c>
      <c r="AO10" s="1">
        <v>8</v>
      </c>
      <c r="AP10" s="2">
        <v>0</v>
      </c>
      <c r="AQ10" s="1">
        <v>4.5</v>
      </c>
      <c r="AR10" s="2"/>
      <c r="AT10" s="2"/>
      <c r="AV10" s="2"/>
      <c r="AY10" s="1">
        <v>10</v>
      </c>
      <c r="AZ10" s="1">
        <f t="shared" si="0"/>
        <v>76.5</v>
      </c>
      <c r="BA10" s="3">
        <f t="shared" si="1"/>
        <v>7.65</v>
      </c>
      <c r="BB10" s="1">
        <v>2</v>
      </c>
      <c r="BC10" s="1" t="s">
        <v>7</v>
      </c>
    </row>
    <row r="11" spans="1:55" x14ac:dyDescent="0.3">
      <c r="A11" s="1">
        <v>6</v>
      </c>
      <c r="B11" s="1" t="s">
        <v>16</v>
      </c>
      <c r="C11" s="2">
        <v>2.7925331309999999</v>
      </c>
      <c r="D11" s="2">
        <v>4.3023173039999998</v>
      </c>
      <c r="E11" s="2">
        <v>0</v>
      </c>
      <c r="F11" s="2">
        <v>0</v>
      </c>
      <c r="G11" s="2">
        <v>0</v>
      </c>
      <c r="H11" s="2">
        <v>0</v>
      </c>
      <c r="I11" s="2">
        <v>1.2832E-2</v>
      </c>
      <c r="J11" s="2">
        <v>0</v>
      </c>
      <c r="K11" s="2">
        <v>0.30795600000000001</v>
      </c>
      <c r="L11" s="2">
        <v>9.2119999999999997E-3</v>
      </c>
      <c r="M11" s="2">
        <v>1.2832E-2</v>
      </c>
      <c r="N11" s="2">
        <v>3.8495000000000001E-2</v>
      </c>
      <c r="O11" s="2">
        <v>1.542025</v>
      </c>
      <c r="P11" s="2">
        <v>0.18131700000000001</v>
      </c>
      <c r="Q11" s="2">
        <v>4.1960999999999998E-2</v>
      </c>
      <c r="R11" s="2">
        <v>5.0687000000000003E-2</v>
      </c>
      <c r="S11" s="2">
        <v>1.8606000000000001E-2</v>
      </c>
      <c r="T11" s="1">
        <v>96.111666105968922</v>
      </c>
      <c r="U11" s="2">
        <v>2.9352901934623081</v>
      </c>
      <c r="V11" s="2">
        <v>0.43799370723541409</v>
      </c>
      <c r="W11" s="2"/>
      <c r="X11" s="2">
        <v>8.840904774858469</v>
      </c>
      <c r="Y11" s="1">
        <v>17</v>
      </c>
      <c r="Z11" s="2">
        <v>1.5012857164854003</v>
      </c>
      <c r="AA11" s="1">
        <v>5</v>
      </c>
      <c r="AB11" s="2">
        <v>0</v>
      </c>
      <c r="AC11" s="1">
        <v>5</v>
      </c>
      <c r="AD11" s="2">
        <v>0.20384035223612865</v>
      </c>
      <c r="AE11" s="1">
        <v>7</v>
      </c>
      <c r="AF11" s="2">
        <v>96.438178738666934</v>
      </c>
      <c r="AG11" s="1">
        <v>14</v>
      </c>
      <c r="AH11" s="2">
        <v>14.630865796552756</v>
      </c>
      <c r="AI11" s="1">
        <v>7</v>
      </c>
      <c r="AJ11" s="2">
        <v>2.6093549398173472</v>
      </c>
      <c r="AK11" s="1">
        <v>6</v>
      </c>
      <c r="AL11" s="2">
        <v>3.6471630343678676</v>
      </c>
      <c r="AM11" s="1">
        <v>12</v>
      </c>
      <c r="AN11" s="2">
        <v>4.7131727186567191E-2</v>
      </c>
      <c r="AO11" s="1">
        <v>1</v>
      </c>
      <c r="AP11" s="2">
        <v>0</v>
      </c>
      <c r="AQ11" s="1">
        <v>4.5</v>
      </c>
      <c r="AR11" s="2">
        <v>-18.045112781954884</v>
      </c>
      <c r="AS11" s="1">
        <v>14</v>
      </c>
      <c r="AT11" s="2">
        <v>3.388856978747846</v>
      </c>
      <c r="AU11" s="1">
        <v>8</v>
      </c>
      <c r="AV11" s="2">
        <v>6.0714285714285712</v>
      </c>
      <c r="AW11" s="1">
        <v>17</v>
      </c>
      <c r="AY11" s="1">
        <v>13</v>
      </c>
      <c r="AZ11" s="1">
        <f t="shared" si="0"/>
        <v>117.5</v>
      </c>
      <c r="BA11" s="3">
        <f t="shared" si="1"/>
        <v>9.0384615384615383</v>
      </c>
      <c r="BB11" s="1">
        <v>3</v>
      </c>
      <c r="BC11" s="1" t="s">
        <v>16</v>
      </c>
    </row>
    <row r="12" spans="1:55" x14ac:dyDescent="0.3">
      <c r="A12" s="1">
        <v>4</v>
      </c>
      <c r="B12" s="1" t="s">
        <v>17</v>
      </c>
      <c r="C12" s="2">
        <v>2.02448972</v>
      </c>
      <c r="D12" s="2">
        <v>4.954102904</v>
      </c>
      <c r="E12" s="2">
        <v>0</v>
      </c>
      <c r="F12" s="2">
        <v>0</v>
      </c>
      <c r="G12" s="2">
        <v>0</v>
      </c>
      <c r="H12" s="2">
        <v>0</v>
      </c>
      <c r="I12" s="2">
        <v>1.4795000000000001E-2</v>
      </c>
      <c r="J12" s="2">
        <v>0</v>
      </c>
      <c r="K12" s="2">
        <v>0.147952</v>
      </c>
      <c r="L12" s="2">
        <v>1.7253000000000001E-2</v>
      </c>
      <c r="M12" s="2">
        <v>5.9180999999999997E-2</v>
      </c>
      <c r="N12" s="2">
        <v>1.4795000000000001E-2</v>
      </c>
      <c r="O12" s="2">
        <v>0.94925300000000001</v>
      </c>
      <c r="P12" s="2">
        <v>3.9059000000000003E-2</v>
      </c>
      <c r="Q12" s="2">
        <v>6.0660000000000002E-3</v>
      </c>
      <c r="R12" s="2">
        <v>0.14321600000000001</v>
      </c>
      <c r="S12" s="2">
        <v>6.6579999999999999E-3</v>
      </c>
      <c r="T12" s="1">
        <v>91.780461775926014</v>
      </c>
      <c r="U12" s="2">
        <v>1.0630220197418374</v>
      </c>
      <c r="V12" s="2">
        <v>0.65558166896611747</v>
      </c>
      <c r="W12" s="2"/>
      <c r="X12" s="2">
        <v>2.2636608269099736</v>
      </c>
      <c r="Y12" s="1">
        <v>13</v>
      </c>
      <c r="Z12" s="2">
        <v>0.76934877777332444</v>
      </c>
      <c r="AA12" s="1">
        <v>4</v>
      </c>
      <c r="AB12" s="2">
        <v>0</v>
      </c>
      <c r="AC12" s="1">
        <v>5</v>
      </c>
      <c r="AD12" s="2">
        <v>0.18578037044605866</v>
      </c>
      <c r="AE12" s="1">
        <v>6</v>
      </c>
      <c r="AF12" s="2">
        <v>77.023498694516974</v>
      </c>
      <c r="AG12" s="1">
        <v>4</v>
      </c>
      <c r="AH12" s="2">
        <v>9.4776291717731489</v>
      </c>
      <c r="AI12" s="1">
        <v>5</v>
      </c>
      <c r="AJ12" s="2">
        <v>4.4670177220969975</v>
      </c>
      <c r="AK12" s="1">
        <v>23</v>
      </c>
      <c r="AL12" s="2">
        <v>8.4818119281000328</v>
      </c>
      <c r="AM12" s="1">
        <v>23</v>
      </c>
      <c r="AN12" s="2">
        <v>6.3848703611146543E-2</v>
      </c>
      <c r="AO12" s="1">
        <v>6</v>
      </c>
      <c r="AP12" s="2">
        <v>0</v>
      </c>
      <c r="AQ12" s="1">
        <v>4.5</v>
      </c>
      <c r="AR12" s="2">
        <v>-50</v>
      </c>
      <c r="AS12" s="1">
        <v>22</v>
      </c>
      <c r="AT12" s="2">
        <v>4.0564373897707231</v>
      </c>
      <c r="AU12" s="1">
        <v>6</v>
      </c>
      <c r="AV12" s="2">
        <v>3.125</v>
      </c>
      <c r="AW12" s="1">
        <v>4</v>
      </c>
      <c r="AY12" s="1">
        <v>13</v>
      </c>
      <c r="AZ12" s="1">
        <f t="shared" si="0"/>
        <v>125.5</v>
      </c>
      <c r="BA12" s="3">
        <f t="shared" si="1"/>
        <v>9.6538461538461533</v>
      </c>
      <c r="BB12" s="1">
        <v>4</v>
      </c>
      <c r="BC12" s="1" t="s">
        <v>17</v>
      </c>
    </row>
    <row r="13" spans="1:55" x14ac:dyDescent="0.3">
      <c r="A13" s="1">
        <v>15</v>
      </c>
      <c r="B13" s="1" t="s">
        <v>20</v>
      </c>
      <c r="C13" s="2">
        <v>5.7948530119999999</v>
      </c>
      <c r="D13" s="2">
        <v>5.9641831329999997</v>
      </c>
      <c r="E13" s="2">
        <v>0.18252199999999999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0.112321</v>
      </c>
      <c r="L13" s="2">
        <v>5.1570000000000001E-3</v>
      </c>
      <c r="M13" s="2">
        <v>0</v>
      </c>
      <c r="N13" s="2">
        <v>0</v>
      </c>
      <c r="O13" s="2">
        <v>1.2937380000000001</v>
      </c>
      <c r="P13" s="2">
        <v>0.35186699999999999</v>
      </c>
      <c r="Q13" s="2">
        <v>0.16413900000000001</v>
      </c>
      <c r="R13" s="2">
        <v>6.1780000000000002E-2</v>
      </c>
      <c r="S13" s="2">
        <v>1.2215999999999999E-2</v>
      </c>
      <c r="T13" s="1">
        <v>39.159426638436635</v>
      </c>
      <c r="U13" s="2">
        <v>7.2745901639344259</v>
      </c>
      <c r="V13" s="2">
        <v>0.47349438299646462</v>
      </c>
      <c r="W13" s="2"/>
      <c r="X13" s="2">
        <v>43.735012158754586</v>
      </c>
      <c r="Y13" s="1">
        <v>25</v>
      </c>
      <c r="Z13" s="2">
        <v>8.4240793885241583E-2</v>
      </c>
      <c r="AA13" s="1">
        <v>1</v>
      </c>
      <c r="AB13" s="2">
        <v>0</v>
      </c>
      <c r="AC13" s="1">
        <v>5</v>
      </c>
      <c r="AD13" s="2">
        <v>5.5542671614100181</v>
      </c>
      <c r="AE13" s="1">
        <v>22</v>
      </c>
      <c r="AF13" s="2">
        <v>99.654608253044898</v>
      </c>
      <c r="AG13" s="1">
        <v>20</v>
      </c>
      <c r="AH13" s="2">
        <v>46.646064351936012</v>
      </c>
      <c r="AI13" s="1">
        <v>19</v>
      </c>
      <c r="AJ13" s="2">
        <v>1.7744278292959896</v>
      </c>
      <c r="AK13" s="1">
        <v>1</v>
      </c>
      <c r="AL13" s="2">
        <v>1.1640758273155061</v>
      </c>
      <c r="AM13" s="1">
        <v>1</v>
      </c>
      <c r="AN13" s="2">
        <v>5.1839376008834682E-2</v>
      </c>
      <c r="AO13" s="1">
        <v>2</v>
      </c>
      <c r="AP13" s="2">
        <v>0</v>
      </c>
      <c r="AQ13" s="1">
        <v>4.5</v>
      </c>
      <c r="AR13" s="2">
        <v>-17.647058823529413</v>
      </c>
      <c r="AS13" s="1">
        <v>13</v>
      </c>
      <c r="AT13" s="2">
        <v>0.2061855670103093</v>
      </c>
      <c r="AU13" s="1">
        <v>13</v>
      </c>
      <c r="AV13" s="2">
        <v>4.9261083743842367</v>
      </c>
      <c r="AW13" s="1">
        <v>8</v>
      </c>
      <c r="AY13" s="1">
        <v>13</v>
      </c>
      <c r="AZ13" s="1">
        <f t="shared" si="0"/>
        <v>134.5</v>
      </c>
      <c r="BA13" s="3">
        <f t="shared" si="1"/>
        <v>10.346153846153847</v>
      </c>
      <c r="BB13" s="1">
        <v>5</v>
      </c>
      <c r="BC13" s="1" t="s">
        <v>20</v>
      </c>
    </row>
    <row r="14" spans="1:55" x14ac:dyDescent="0.3">
      <c r="A14" s="1">
        <v>25</v>
      </c>
      <c r="B14" s="1" t="s">
        <v>19</v>
      </c>
      <c r="C14" s="2">
        <v>4.4237156899999999</v>
      </c>
      <c r="D14" s="2">
        <v>4.0297826670000001</v>
      </c>
      <c r="E14" s="2">
        <v>9.1632040000000003</v>
      </c>
      <c r="F14" s="2">
        <v>6.3991999999999993E-2</v>
      </c>
      <c r="G14" s="2">
        <v>2.8082769999999999</v>
      </c>
      <c r="H14" s="2">
        <v>1.294613</v>
      </c>
      <c r="I14" s="2">
        <v>3.6919E-2</v>
      </c>
      <c r="J14" s="2">
        <v>5.6239379999999999</v>
      </c>
      <c r="K14" s="2">
        <v>5.4344219999999996</v>
      </c>
      <c r="L14" s="2">
        <v>1.9146350000000001</v>
      </c>
      <c r="M14" s="2">
        <v>4.4302000000000001E-2</v>
      </c>
      <c r="N14" s="2">
        <v>4.9224999999999998E-2</v>
      </c>
      <c r="O14" s="2">
        <v>0.857568</v>
      </c>
      <c r="P14" s="2">
        <v>3.7311999999999998E-2</v>
      </c>
      <c r="Q14" s="2">
        <v>3.7829000000000002E-2</v>
      </c>
      <c r="R14" s="2">
        <v>2.2495999999999999E-2</v>
      </c>
      <c r="S14" s="2">
        <v>6.0299999999999999E-2</v>
      </c>
      <c r="T14" s="1">
        <v>49.252068371081457</v>
      </c>
      <c r="U14" s="2">
        <v>2.6970227670753064</v>
      </c>
      <c r="V14" s="2">
        <v>0.57809430928845662</v>
      </c>
      <c r="W14" s="2"/>
      <c r="X14" s="2">
        <v>1.6145747385994269</v>
      </c>
      <c r="Y14" s="1">
        <v>10</v>
      </c>
      <c r="Z14" s="2">
        <v>27.135192824784575</v>
      </c>
      <c r="AA14" s="1">
        <v>15</v>
      </c>
      <c r="AB14" s="2">
        <v>17.956453141882626</v>
      </c>
      <c r="AC14" s="1">
        <v>17</v>
      </c>
      <c r="AD14" s="2">
        <v>0.57959952773371815</v>
      </c>
      <c r="AE14" s="1">
        <v>12</v>
      </c>
      <c r="AF14" s="2">
        <v>92.424396908582963</v>
      </c>
      <c r="AG14" s="1">
        <v>10</v>
      </c>
      <c r="AH14" s="2">
        <v>26.417749138440833</v>
      </c>
      <c r="AI14" s="1">
        <v>10</v>
      </c>
      <c r="AJ14" s="2">
        <v>2.415740205163849</v>
      </c>
      <c r="AK14" s="1">
        <v>4</v>
      </c>
      <c r="AL14" s="2">
        <v>1.6277490081615642</v>
      </c>
      <c r="AM14" s="1">
        <v>2</v>
      </c>
      <c r="AN14" s="2">
        <v>0.46044985732875993</v>
      </c>
      <c r="AO14" s="1">
        <v>12</v>
      </c>
      <c r="AP14" s="2">
        <v>29.10298500793073</v>
      </c>
      <c r="AQ14" s="1">
        <v>17</v>
      </c>
      <c r="AR14" s="2">
        <v>-7.7253218884120178</v>
      </c>
      <c r="AS14" s="1">
        <v>8</v>
      </c>
      <c r="AT14" s="2">
        <v>4.4358727097396331</v>
      </c>
      <c r="AU14" s="1">
        <v>4</v>
      </c>
      <c r="AV14" s="2">
        <v>7.6595744680851059</v>
      </c>
      <c r="AW14" s="1">
        <v>20</v>
      </c>
      <c r="AY14" s="1">
        <v>13</v>
      </c>
      <c r="AZ14" s="1">
        <f t="shared" si="0"/>
        <v>141</v>
      </c>
      <c r="BA14" s="3">
        <f t="shared" si="1"/>
        <v>10.846153846153847</v>
      </c>
      <c r="BB14" s="1">
        <v>6</v>
      </c>
      <c r="BC14" s="1" t="s">
        <v>19</v>
      </c>
    </row>
    <row r="15" spans="1:55" x14ac:dyDescent="0.3">
      <c r="A15" s="1">
        <v>7</v>
      </c>
      <c r="B15" s="1" t="s">
        <v>18</v>
      </c>
      <c r="C15" s="2">
        <v>1.8175399169999999</v>
      </c>
      <c r="D15" s="2">
        <v>2.764108475</v>
      </c>
      <c r="E15" s="2">
        <v>0</v>
      </c>
      <c r="F15" s="2">
        <v>1.6867E-2</v>
      </c>
      <c r="G15" s="2">
        <v>0</v>
      </c>
      <c r="H15" s="2">
        <v>0</v>
      </c>
      <c r="I15" s="2">
        <v>5.0599999999999999E-2</v>
      </c>
      <c r="J15" s="2">
        <v>0</v>
      </c>
      <c r="K15" s="2">
        <v>0.33733099999999999</v>
      </c>
      <c r="L15" s="2">
        <v>5.2030000000000002E-3</v>
      </c>
      <c r="M15" s="2">
        <v>0</v>
      </c>
      <c r="N15" s="2">
        <v>3.3732999999999999E-2</v>
      </c>
      <c r="O15" s="2">
        <v>1.3283860000000001</v>
      </c>
      <c r="P15" s="2">
        <v>0.21504499999999999</v>
      </c>
      <c r="Q15" s="2">
        <v>4.8743000000000002E-2</v>
      </c>
      <c r="R15" s="2">
        <v>0.102884</v>
      </c>
      <c r="S15" s="2">
        <v>1.4674E-2</v>
      </c>
      <c r="T15" s="1">
        <v>83.544843797372849</v>
      </c>
      <c r="U15" s="2">
        <v>3.9126478616924478</v>
      </c>
      <c r="V15" s="2">
        <v>0.50602440504891288</v>
      </c>
      <c r="W15" s="2"/>
      <c r="X15" s="2">
        <v>8.9561301421848913</v>
      </c>
      <c r="Y15" s="1">
        <v>18</v>
      </c>
      <c r="Z15" s="2">
        <v>0.52286258833847765</v>
      </c>
      <c r="AA15" s="1">
        <v>3</v>
      </c>
      <c r="AB15" s="2">
        <v>0</v>
      </c>
      <c r="AC15" s="1">
        <v>5</v>
      </c>
      <c r="AD15" s="2">
        <v>0.36251586006887804</v>
      </c>
      <c r="AE15" s="1">
        <v>10</v>
      </c>
      <c r="AF15" s="2">
        <v>96.732968672302334</v>
      </c>
      <c r="AG15" s="1">
        <v>15</v>
      </c>
      <c r="AH15" s="2">
        <v>28.035803083043266</v>
      </c>
      <c r="AI15" s="1">
        <v>12</v>
      </c>
      <c r="AJ15" s="2">
        <v>2.9951152199148248</v>
      </c>
      <c r="AK15" s="1">
        <v>7</v>
      </c>
      <c r="AL15" s="2">
        <v>3.6532447241806358</v>
      </c>
      <c r="AM15" s="1">
        <v>13</v>
      </c>
      <c r="AN15" s="2">
        <v>5.6924640275084634E-2</v>
      </c>
      <c r="AO15" s="1">
        <v>3</v>
      </c>
      <c r="AP15" s="2">
        <v>0</v>
      </c>
      <c r="AQ15" s="1">
        <v>4.5</v>
      </c>
      <c r="AR15" s="2">
        <v>-39.534883720930232</v>
      </c>
      <c r="AS15" s="1">
        <v>21</v>
      </c>
      <c r="AT15" s="2">
        <v>-0.70521861777150918</v>
      </c>
      <c r="AU15" s="1">
        <v>17</v>
      </c>
      <c r="AV15" s="2">
        <v>5.8823529411764701</v>
      </c>
      <c r="AW15" s="1">
        <v>16</v>
      </c>
      <c r="AY15" s="1">
        <v>13</v>
      </c>
      <c r="AZ15" s="1">
        <f t="shared" si="0"/>
        <v>144.5</v>
      </c>
      <c r="BA15" s="3">
        <f t="shared" si="1"/>
        <v>11.115384615384615</v>
      </c>
      <c r="BB15" s="1">
        <v>7</v>
      </c>
      <c r="BC15" s="1" t="s">
        <v>18</v>
      </c>
    </row>
    <row r="16" spans="1:55" x14ac:dyDescent="0.3">
      <c r="A16" s="1">
        <v>12</v>
      </c>
      <c r="B16" s="1" t="s">
        <v>38</v>
      </c>
      <c r="C16" s="2">
        <v>0.51952014899999999</v>
      </c>
      <c r="D16" s="2">
        <v>0.73959581600000002</v>
      </c>
      <c r="E16" s="2">
        <v>8.7234610000000004</v>
      </c>
      <c r="F16" s="2">
        <v>0.43044900000000003</v>
      </c>
      <c r="G16" s="2">
        <v>2.0102880000000001</v>
      </c>
      <c r="H16" s="2">
        <v>0.265596</v>
      </c>
      <c r="I16" s="2">
        <v>0.69604500000000002</v>
      </c>
      <c r="J16" s="2">
        <v>6.4933690000000004</v>
      </c>
      <c r="K16" s="2">
        <v>4.8082070000000003</v>
      </c>
      <c r="L16" s="2">
        <v>2.5919089999999998</v>
      </c>
      <c r="M16" s="2">
        <v>0.60904000000000003</v>
      </c>
      <c r="N16" s="2">
        <v>1.7126380000000001</v>
      </c>
      <c r="O16" s="2">
        <v>0.74223799999999995</v>
      </c>
      <c r="P16" s="2">
        <v>6.9649000000000003E-2</v>
      </c>
      <c r="Q16" s="2">
        <v>5.2935000000000003E-2</v>
      </c>
      <c r="R16" s="2">
        <v>3.3564999999999998E-2</v>
      </c>
      <c r="S16" s="2">
        <v>5.6323999999999999E-2</v>
      </c>
      <c r="T16" s="1">
        <v>53.396791762214328</v>
      </c>
      <c r="U16" s="2">
        <v>1.8014955812372537</v>
      </c>
      <c r="V16" s="2">
        <v>0.65508010477298395</v>
      </c>
      <c r="W16" s="2"/>
      <c r="X16" s="2">
        <v>0.14195658857619464</v>
      </c>
      <c r="Y16" s="1">
        <v>2</v>
      </c>
      <c r="Z16" s="2">
        <v>29.733036439523609</v>
      </c>
      <c r="AA16" s="1">
        <v>16</v>
      </c>
      <c r="AB16" s="2">
        <v>6.25</v>
      </c>
      <c r="AC16" s="1">
        <v>13</v>
      </c>
      <c r="AD16" s="2">
        <v>1.2621254192059428</v>
      </c>
      <c r="AE16" s="1">
        <v>14</v>
      </c>
      <c r="AF16" s="2">
        <v>96.812180801384955</v>
      </c>
      <c r="AG16" s="1">
        <v>16</v>
      </c>
      <c r="AH16" s="2">
        <v>32.085864467596238</v>
      </c>
      <c r="AI16" s="1">
        <v>15</v>
      </c>
      <c r="AJ16" s="2">
        <v>3.0289420365893069</v>
      </c>
      <c r="AK16" s="1">
        <v>8</v>
      </c>
      <c r="AL16" s="2">
        <v>3.0398728682273961</v>
      </c>
      <c r="AM16" s="1">
        <v>9</v>
      </c>
      <c r="AN16" s="2">
        <v>0.88194830004625302</v>
      </c>
      <c r="AO16" s="1">
        <v>15</v>
      </c>
      <c r="AP16" s="2">
        <v>6.0606060606060606</v>
      </c>
      <c r="AQ16" s="1">
        <v>12</v>
      </c>
      <c r="AR16" s="2">
        <v>-16.666666666666664</v>
      </c>
      <c r="AS16" s="1">
        <v>11</v>
      </c>
      <c r="AT16" s="2">
        <v>3.4905660377358489</v>
      </c>
      <c r="AU16" s="1">
        <v>7</v>
      </c>
      <c r="AV16" s="2">
        <v>5.1001821493624773</v>
      </c>
      <c r="AW16" s="1">
        <v>9</v>
      </c>
      <c r="AY16" s="1">
        <v>13</v>
      </c>
      <c r="AZ16" s="1">
        <f t="shared" si="0"/>
        <v>147</v>
      </c>
      <c r="BA16" s="3">
        <f t="shared" si="1"/>
        <v>11.307692307692308</v>
      </c>
      <c r="BB16" s="1">
        <v>8</v>
      </c>
      <c r="BC16" s="1" t="s">
        <v>38</v>
      </c>
    </row>
    <row r="17" spans="1:55" x14ac:dyDescent="0.3">
      <c r="A17" s="1">
        <v>22</v>
      </c>
      <c r="B17" s="1" t="s">
        <v>13</v>
      </c>
      <c r="C17" s="2">
        <v>1.7972362630000001</v>
      </c>
      <c r="D17" s="2">
        <v>3.7480777239999998</v>
      </c>
      <c r="E17" s="2">
        <v>1.632808</v>
      </c>
      <c r="F17" s="2">
        <v>0.42342299999999999</v>
      </c>
      <c r="G17" s="2">
        <v>0.16051299999999999</v>
      </c>
      <c r="H17" s="2">
        <v>0.19372300000000001</v>
      </c>
      <c r="I17" s="2">
        <v>0.51475000000000004</v>
      </c>
      <c r="J17" s="2">
        <v>0.94370699999999996</v>
      </c>
      <c r="K17" s="2">
        <v>1.430782</v>
      </c>
      <c r="L17" s="2">
        <v>0.49029400000000001</v>
      </c>
      <c r="M17" s="2">
        <v>14.119630000000001</v>
      </c>
      <c r="N17" s="2">
        <v>6.7332559999999999</v>
      </c>
      <c r="O17" s="2">
        <v>0.52944599999999997</v>
      </c>
      <c r="P17" s="2">
        <v>6.7530000000000003E-3</v>
      </c>
      <c r="Q17" s="2">
        <v>4.6826E-2</v>
      </c>
      <c r="R17" s="2">
        <v>0.16281100000000001</v>
      </c>
      <c r="S17" s="2">
        <v>3.7941999999999997E-2</v>
      </c>
      <c r="T17" s="1">
        <v>49.478128460078267</v>
      </c>
      <c r="U17" s="2">
        <v>0.34316353887399464</v>
      </c>
      <c r="V17" s="2">
        <v>0.76649613181462828</v>
      </c>
      <c r="W17" s="2"/>
      <c r="X17" s="2">
        <v>0.24353740763501341</v>
      </c>
      <c r="Y17" s="1">
        <v>4</v>
      </c>
      <c r="Z17" s="2">
        <v>12.542176493203192</v>
      </c>
      <c r="AA17" s="1">
        <v>10</v>
      </c>
      <c r="AB17" s="2">
        <v>4.5454545454545459</v>
      </c>
      <c r="AC17" s="1">
        <v>10</v>
      </c>
      <c r="AD17" s="2">
        <v>0</v>
      </c>
      <c r="AE17" s="1">
        <v>1</v>
      </c>
      <c r="AF17" s="2">
        <v>23.880957348514205</v>
      </c>
      <c r="AG17" s="1">
        <v>1</v>
      </c>
      <c r="AH17" s="2">
        <v>0.41250633364132216</v>
      </c>
      <c r="AI17" s="1">
        <v>1</v>
      </c>
      <c r="AJ17" s="2">
        <v>8.5164794929174086</v>
      </c>
      <c r="AK17" s="1">
        <v>25</v>
      </c>
      <c r="AL17" s="2">
        <v>17.496486562101801</v>
      </c>
      <c r="AM17" s="1">
        <v>25</v>
      </c>
      <c r="AN17" s="2">
        <v>4.6909681010725102</v>
      </c>
      <c r="AO17" s="1">
        <v>25</v>
      </c>
      <c r="AP17" s="2">
        <v>18.181818181818183</v>
      </c>
      <c r="AQ17" s="1">
        <v>15</v>
      </c>
      <c r="AR17" s="2">
        <v>-30.344827586206897</v>
      </c>
      <c r="AS17" s="1">
        <v>19</v>
      </c>
      <c r="AT17" s="2">
        <v>-0.39434452245840146</v>
      </c>
      <c r="AU17" s="1">
        <v>15</v>
      </c>
      <c r="AV17" s="2">
        <v>4.455445544554455</v>
      </c>
      <c r="AW17" s="1">
        <v>6</v>
      </c>
      <c r="AY17" s="1">
        <v>13</v>
      </c>
      <c r="AZ17" s="1">
        <f t="shared" si="0"/>
        <v>157</v>
      </c>
      <c r="BA17" s="3">
        <f t="shared" si="1"/>
        <v>12.076923076923077</v>
      </c>
      <c r="BB17" s="1">
        <v>9</v>
      </c>
      <c r="BC17" s="1" t="s">
        <v>13</v>
      </c>
    </row>
    <row r="18" spans="1:55" x14ac:dyDescent="0.3">
      <c r="A18" s="1">
        <v>2</v>
      </c>
      <c r="B18" s="1" t="s">
        <v>5</v>
      </c>
      <c r="C18" s="2">
        <v>2.337265682</v>
      </c>
      <c r="D18" s="2">
        <v>3.3398430910000001</v>
      </c>
      <c r="E18" s="2">
        <v>6.5185839999999997</v>
      </c>
      <c r="F18" s="2">
        <v>1.9126320000000001</v>
      </c>
      <c r="G18" s="2">
        <v>1.7166790000000001</v>
      </c>
      <c r="H18" s="2">
        <v>1.902209</v>
      </c>
      <c r="I18" s="2">
        <v>1.1277759999999999</v>
      </c>
      <c r="J18" s="2">
        <v>6.1720170000000003</v>
      </c>
      <c r="K18" s="2">
        <v>4.350066</v>
      </c>
      <c r="L18" s="2">
        <v>0.91003699999999998</v>
      </c>
      <c r="M18" s="2">
        <v>0.136021</v>
      </c>
      <c r="N18" s="2">
        <v>0.169375</v>
      </c>
      <c r="O18" s="2">
        <v>0.98407900000000004</v>
      </c>
      <c r="P18" s="2">
        <v>0.137355</v>
      </c>
      <c r="Q18" s="2">
        <v>5.1228999999999997E-2</v>
      </c>
      <c r="R18" s="2">
        <v>3.8795000000000003E-2</v>
      </c>
      <c r="S18" s="2">
        <v>4.0660000000000002E-2</v>
      </c>
      <c r="T18" s="1">
        <v>46.453150540128242</v>
      </c>
      <c r="U18" s="2">
        <v>3.4349030470914128</v>
      </c>
      <c r="V18" s="2">
        <v>0.49370012584856093</v>
      </c>
      <c r="W18" s="2"/>
      <c r="X18" s="2">
        <v>2.238874119485557</v>
      </c>
      <c r="Y18" s="1">
        <v>12</v>
      </c>
      <c r="Z18" s="2">
        <v>33.198500735444355</v>
      </c>
      <c r="AA18" s="1">
        <v>19</v>
      </c>
      <c r="AB18" s="2">
        <v>6.3291139240506329</v>
      </c>
      <c r="AC18" s="1">
        <v>14</v>
      </c>
      <c r="AD18" s="2">
        <v>1.5971084919590841</v>
      </c>
      <c r="AE18" s="1">
        <v>15</v>
      </c>
      <c r="AF18" s="2">
        <v>88.836009053027894</v>
      </c>
      <c r="AG18" s="1">
        <v>7</v>
      </c>
      <c r="AH18" s="2">
        <v>25.887852444106013</v>
      </c>
      <c r="AI18" s="1">
        <v>9</v>
      </c>
      <c r="AJ18" s="2">
        <v>3.3608852466907155</v>
      </c>
      <c r="AK18" s="1">
        <v>11</v>
      </c>
      <c r="AL18" s="2">
        <v>3.0257561922269449</v>
      </c>
      <c r="AM18" s="1">
        <v>8</v>
      </c>
      <c r="AN18" s="2">
        <v>0.7874775218816541</v>
      </c>
      <c r="AO18" s="1">
        <v>14</v>
      </c>
      <c r="AP18" s="2">
        <v>13.924050632911392</v>
      </c>
      <c r="AQ18" s="1">
        <v>13</v>
      </c>
      <c r="AR18" s="2">
        <v>-12.058542793509385</v>
      </c>
      <c r="AS18" s="1">
        <v>9</v>
      </c>
      <c r="AT18" s="2">
        <v>-1.181886041303807</v>
      </c>
      <c r="AU18" s="1">
        <v>18</v>
      </c>
      <c r="AV18" s="2">
        <v>5.1245803145432056</v>
      </c>
      <c r="AW18" s="1">
        <v>10</v>
      </c>
      <c r="AY18" s="1">
        <v>13</v>
      </c>
      <c r="AZ18" s="1">
        <f t="shared" si="0"/>
        <v>159</v>
      </c>
      <c r="BA18" s="3">
        <f t="shared" si="1"/>
        <v>12.23076923076923</v>
      </c>
      <c r="BB18" s="1">
        <v>10</v>
      </c>
      <c r="BC18" s="1" t="s">
        <v>5</v>
      </c>
    </row>
    <row r="19" spans="1:55" x14ac:dyDescent="0.3">
      <c r="A19" s="1">
        <v>23</v>
      </c>
      <c r="B19" s="1" t="s">
        <v>4</v>
      </c>
      <c r="C19" s="2">
        <v>1.664644985</v>
      </c>
      <c r="D19" s="2">
        <v>1.062939785</v>
      </c>
      <c r="E19" s="2">
        <v>4.0916100000000002</v>
      </c>
      <c r="F19" s="2">
        <v>0.18468000000000001</v>
      </c>
      <c r="G19" s="2">
        <v>1.7194309999999999</v>
      </c>
      <c r="H19" s="2">
        <v>0.26428299999999999</v>
      </c>
      <c r="I19" s="2">
        <v>3.5025000000000001E-2</v>
      </c>
      <c r="J19" s="2">
        <v>3.8591679999999999</v>
      </c>
      <c r="K19" s="2">
        <v>2.40402</v>
      </c>
      <c r="L19" s="2">
        <v>0.92178199999999999</v>
      </c>
      <c r="M19" s="2">
        <v>1.967794</v>
      </c>
      <c r="N19" s="2">
        <v>4.4578E-2</v>
      </c>
      <c r="O19" s="2">
        <v>0.83675100000000002</v>
      </c>
      <c r="P19" s="2">
        <v>4.6424E-2</v>
      </c>
      <c r="Q19" s="2">
        <v>2.2606999999999999E-2</v>
      </c>
      <c r="R19" s="2">
        <v>1.0411999999999999E-2</v>
      </c>
      <c r="S19" s="2">
        <v>3.3273999999999998E-2</v>
      </c>
      <c r="T19" s="1">
        <v>53.300968092988882</v>
      </c>
      <c r="U19" s="2">
        <v>1.5280898876404496</v>
      </c>
      <c r="V19" s="2">
        <v>0.50458575675426431</v>
      </c>
      <c r="W19" s="2"/>
      <c r="X19" s="2">
        <v>10.752814681384342</v>
      </c>
      <c r="Y19" s="1">
        <v>19</v>
      </c>
      <c r="Z19" s="2">
        <v>17.267549309193747</v>
      </c>
      <c r="AA19" s="1">
        <v>13</v>
      </c>
      <c r="AB19" s="2">
        <v>5.5555555555555554</v>
      </c>
      <c r="AC19" s="1">
        <v>12</v>
      </c>
      <c r="AD19" s="2">
        <v>0</v>
      </c>
      <c r="AE19" s="1">
        <v>2</v>
      </c>
      <c r="AF19" s="2">
        <v>92.31238427186581</v>
      </c>
      <c r="AG19" s="1">
        <v>9</v>
      </c>
      <c r="AH19" s="2">
        <v>30.530443306829319</v>
      </c>
      <c r="AI19" s="1">
        <v>13</v>
      </c>
      <c r="AJ19" s="2">
        <v>3.4217834052981115</v>
      </c>
      <c r="AK19" s="1">
        <v>13</v>
      </c>
      <c r="AL19" s="2">
        <v>4.5637587239741482</v>
      </c>
      <c r="AM19" s="1">
        <v>16</v>
      </c>
      <c r="AN19" s="2">
        <v>0.74654327247432128</v>
      </c>
      <c r="AO19" s="1">
        <v>13</v>
      </c>
      <c r="AP19" s="2">
        <v>0</v>
      </c>
      <c r="AQ19" s="1">
        <v>9</v>
      </c>
      <c r="AR19" s="2">
        <v>-19.402985074626866</v>
      </c>
      <c r="AS19" s="1">
        <v>15</v>
      </c>
      <c r="AT19" s="2">
        <v>3.0231179608772969</v>
      </c>
      <c r="AU19" s="1">
        <v>9</v>
      </c>
      <c r="AV19" s="2">
        <v>6.6914498141263934</v>
      </c>
      <c r="AW19" s="1">
        <v>18</v>
      </c>
      <c r="AY19" s="1">
        <v>13</v>
      </c>
      <c r="AZ19" s="1">
        <f t="shared" si="0"/>
        <v>161</v>
      </c>
      <c r="BA19" s="3">
        <f t="shared" si="1"/>
        <v>12.384615384615385</v>
      </c>
      <c r="BB19" s="1">
        <v>11</v>
      </c>
      <c r="BC19" s="1" t="s">
        <v>4</v>
      </c>
    </row>
    <row r="20" spans="1:55" x14ac:dyDescent="0.3">
      <c r="A20" s="1">
        <v>20</v>
      </c>
      <c r="B20" s="1" t="s">
        <v>12</v>
      </c>
      <c r="C20" s="2">
        <v>0.85082868199999995</v>
      </c>
      <c r="D20" s="2">
        <v>1.104649787</v>
      </c>
      <c r="E20" s="2">
        <v>2.2448239999999999</v>
      </c>
      <c r="F20" s="2">
        <v>0.29404999999999998</v>
      </c>
      <c r="G20" s="2">
        <v>0.88932299999999997</v>
      </c>
      <c r="H20" s="2">
        <v>0</v>
      </c>
      <c r="I20" s="2">
        <v>1.032762</v>
      </c>
      <c r="J20" s="2">
        <v>2.6464530000000002</v>
      </c>
      <c r="K20" s="2">
        <v>0.98973100000000003</v>
      </c>
      <c r="L20" s="2">
        <v>0.41285699999999997</v>
      </c>
      <c r="M20" s="2">
        <v>10.49258</v>
      </c>
      <c r="N20" s="2">
        <v>0.121923</v>
      </c>
      <c r="O20" s="2">
        <v>0.50168500000000005</v>
      </c>
      <c r="P20" s="2">
        <v>2.4457E-2</v>
      </c>
      <c r="Q20" s="2">
        <v>4.5399000000000002E-2</v>
      </c>
      <c r="R20" s="2">
        <v>0.22764100000000001</v>
      </c>
      <c r="S20" s="2">
        <v>7.9537999999999998E-2</v>
      </c>
      <c r="T20" s="1">
        <v>47.579796692472677</v>
      </c>
      <c r="U20" s="2">
        <v>1.6672224074691564</v>
      </c>
      <c r="V20" s="2">
        <v>0.63688547818951202</v>
      </c>
      <c r="W20" s="2"/>
      <c r="X20" s="2">
        <v>5.1207796483118821</v>
      </c>
      <c r="Y20" s="1">
        <v>15</v>
      </c>
      <c r="Z20" s="2">
        <v>22.541471196980737</v>
      </c>
      <c r="AA20" s="1">
        <v>14</v>
      </c>
      <c r="AB20" s="2">
        <v>0</v>
      </c>
      <c r="AC20" s="1">
        <v>5</v>
      </c>
      <c r="AD20" s="2">
        <v>0.10667956304050978</v>
      </c>
      <c r="AE20" s="1">
        <v>5</v>
      </c>
      <c r="AF20" s="2">
        <v>93.031625384988359</v>
      </c>
      <c r="AG20" s="1">
        <v>12</v>
      </c>
      <c r="AH20" s="2">
        <v>27.44668210034623</v>
      </c>
      <c r="AI20" s="1">
        <v>11</v>
      </c>
      <c r="AJ20" s="2">
        <v>7.1071780426734446</v>
      </c>
      <c r="AK20" s="1">
        <v>24</v>
      </c>
      <c r="AL20" s="2">
        <v>14.925081694594116</v>
      </c>
      <c r="AM20" s="1">
        <v>24</v>
      </c>
      <c r="AN20" s="2">
        <v>2.8852919012772693</v>
      </c>
      <c r="AO20" s="1">
        <v>23</v>
      </c>
      <c r="AP20" s="2">
        <v>4.5454545454545459</v>
      </c>
      <c r="AQ20" s="1">
        <v>11</v>
      </c>
      <c r="AR20" s="2">
        <v>24.444444444444443</v>
      </c>
      <c r="AS20" s="1">
        <v>1</v>
      </c>
      <c r="AT20" s="2">
        <v>-0.53675612602100353</v>
      </c>
      <c r="AU20" s="1">
        <v>16</v>
      </c>
      <c r="AV20" s="2">
        <v>2.947845804988662</v>
      </c>
      <c r="AW20" s="1">
        <v>3</v>
      </c>
      <c r="AY20" s="1">
        <v>13</v>
      </c>
      <c r="AZ20" s="1">
        <f t="shared" si="0"/>
        <v>164</v>
      </c>
      <c r="BA20" s="3">
        <f t="shared" si="1"/>
        <v>12.615384615384615</v>
      </c>
      <c r="BB20" s="1">
        <v>12</v>
      </c>
      <c r="BC20" s="1" t="s">
        <v>12</v>
      </c>
    </row>
    <row r="21" spans="1:55" x14ac:dyDescent="0.3">
      <c r="A21" s="1">
        <v>13</v>
      </c>
      <c r="B21" s="1" t="s">
        <v>22</v>
      </c>
      <c r="C21" s="2">
        <v>1.6145789960000001</v>
      </c>
      <c r="D21" s="2">
        <v>2.4017866649999999</v>
      </c>
      <c r="E21" s="2">
        <v>23.22916</v>
      </c>
      <c r="F21" s="2">
        <v>1.234856</v>
      </c>
      <c r="G21" s="2">
        <v>11.309010000000001</v>
      </c>
      <c r="H21" s="2">
        <v>6.2750859999999999</v>
      </c>
      <c r="I21" s="2">
        <v>1.0836490000000001</v>
      </c>
      <c r="J21" s="2">
        <v>10.68529</v>
      </c>
      <c r="K21" s="2">
        <v>7.2075279999999999</v>
      </c>
      <c r="L21" s="2">
        <v>2.7154210000000001</v>
      </c>
      <c r="M21" s="2">
        <v>3.194245</v>
      </c>
      <c r="N21" s="2">
        <v>0.20790900000000001</v>
      </c>
      <c r="O21" s="2">
        <v>0.43894899999999998</v>
      </c>
      <c r="P21" s="2">
        <v>0.16563800000000001</v>
      </c>
      <c r="Q21" s="2">
        <v>9.9545999999999996E-2</v>
      </c>
      <c r="R21" s="2">
        <v>1.7514999999999999E-2</v>
      </c>
      <c r="S21" s="2">
        <v>2.4131E-2</v>
      </c>
      <c r="T21" s="1">
        <v>32.331716360317174</v>
      </c>
      <c r="U21" s="2">
        <v>4.6413502109704643</v>
      </c>
      <c r="V21" s="2">
        <v>0.52504479543690774</v>
      </c>
      <c r="W21" s="2"/>
      <c r="X21" s="2">
        <v>0.11340516387011527</v>
      </c>
      <c r="Y21" s="1">
        <v>1</v>
      </c>
      <c r="Z21" s="2">
        <v>31.898352481910759</v>
      </c>
      <c r="AA21" s="1">
        <v>17</v>
      </c>
      <c r="AB21" s="2">
        <v>30.733136545807923</v>
      </c>
      <c r="AC21" s="1">
        <v>25</v>
      </c>
      <c r="AD21" s="2">
        <v>0.62663360364586829</v>
      </c>
      <c r="AE21" s="1">
        <v>13</v>
      </c>
      <c r="AF21" s="2">
        <v>92.971769942602791</v>
      </c>
      <c r="AG21" s="1">
        <v>11</v>
      </c>
      <c r="AH21" s="2">
        <v>17.24844793252899</v>
      </c>
      <c r="AI21" s="1">
        <v>8</v>
      </c>
      <c r="AJ21" s="2">
        <v>3.3798194191302278</v>
      </c>
      <c r="AK21" s="1">
        <v>12</v>
      </c>
      <c r="AL21" s="2">
        <v>3.2794738269586641</v>
      </c>
      <c r="AM21" s="1">
        <v>10</v>
      </c>
      <c r="AN21" s="2">
        <v>2.2170269009897718</v>
      </c>
      <c r="AO21" s="1">
        <v>22</v>
      </c>
      <c r="AP21" s="2">
        <v>53.475263648549024</v>
      </c>
      <c r="AQ21" s="1">
        <v>24</v>
      </c>
      <c r="AR21" s="2">
        <v>5.5</v>
      </c>
      <c r="AS21" s="1">
        <v>2</v>
      </c>
      <c r="AT21" s="2">
        <v>4.6195652173913038</v>
      </c>
      <c r="AU21" s="1">
        <v>3</v>
      </c>
      <c r="AV21" s="2">
        <v>7.6677316293929714</v>
      </c>
      <c r="AW21" s="1">
        <v>21</v>
      </c>
      <c r="AY21" s="1">
        <v>13</v>
      </c>
      <c r="AZ21" s="1">
        <f t="shared" si="0"/>
        <v>169</v>
      </c>
      <c r="BA21" s="3">
        <f t="shared" si="1"/>
        <v>13</v>
      </c>
      <c r="BB21" s="1">
        <v>13</v>
      </c>
      <c r="BC21" s="1" t="s">
        <v>22</v>
      </c>
    </row>
    <row r="22" spans="1:55" x14ac:dyDescent="0.3">
      <c r="A22" s="1">
        <v>9</v>
      </c>
      <c r="B22" s="1" t="s">
        <v>24</v>
      </c>
      <c r="C22" s="2">
        <v>1.034739101</v>
      </c>
      <c r="D22" s="2">
        <v>1.4743275849999999</v>
      </c>
      <c r="E22" s="2">
        <v>2.6224829999999999</v>
      </c>
      <c r="F22" s="2">
        <v>0.16919200000000001</v>
      </c>
      <c r="G22" s="2">
        <v>1.015155</v>
      </c>
      <c r="H22" s="2">
        <v>0</v>
      </c>
      <c r="I22" s="2">
        <v>8.4596000000000005E-2</v>
      </c>
      <c r="J22" s="2">
        <v>3.4402469999999998</v>
      </c>
      <c r="K22" s="2">
        <v>5.8465400000000001</v>
      </c>
      <c r="L22" s="2">
        <v>0.75178599999999995</v>
      </c>
      <c r="M22" s="2">
        <v>9.4000000000000004E-3</v>
      </c>
      <c r="N22" s="2">
        <v>0.85536199999999996</v>
      </c>
      <c r="O22" s="2">
        <v>1.2288749999999999</v>
      </c>
      <c r="P22" s="2">
        <v>0.219945</v>
      </c>
      <c r="Q22" s="2">
        <v>4.5775000000000003E-2</v>
      </c>
      <c r="R22" s="2">
        <v>7.0306999999999994E-2</v>
      </c>
      <c r="S22" s="2">
        <v>5.3199999999999997E-2</v>
      </c>
      <c r="T22" s="1">
        <v>72.064415940251081</v>
      </c>
      <c r="U22" s="2">
        <v>4.2477876106194685</v>
      </c>
      <c r="V22" s="2">
        <v>0.4757935249345126</v>
      </c>
      <c r="W22" s="2"/>
      <c r="X22" s="2">
        <v>17.596017103930201</v>
      </c>
      <c r="Y22" s="1">
        <v>20</v>
      </c>
      <c r="Z22" s="2">
        <v>16.966245124248939</v>
      </c>
      <c r="AA22" s="1">
        <v>12</v>
      </c>
      <c r="AB22" s="2">
        <v>10.497658660411345</v>
      </c>
      <c r="AC22" s="1">
        <v>15</v>
      </c>
      <c r="AD22" s="2">
        <v>6.2036610396682441</v>
      </c>
      <c r="AE22" s="1">
        <v>23</v>
      </c>
      <c r="AF22" s="2">
        <v>100</v>
      </c>
      <c r="AG22" s="1">
        <v>24.5</v>
      </c>
      <c r="AH22" s="2">
        <v>87.763645145709219</v>
      </c>
      <c r="AI22" s="1">
        <v>25</v>
      </c>
      <c r="AJ22" s="2">
        <v>2.4298417999648887</v>
      </c>
      <c r="AK22" s="1">
        <v>5</v>
      </c>
      <c r="AL22" s="2">
        <v>2.1983383651796973</v>
      </c>
      <c r="AM22" s="1">
        <v>5</v>
      </c>
      <c r="AN22" s="2">
        <v>0.36243472164914464</v>
      </c>
      <c r="AO22" s="1">
        <v>9</v>
      </c>
      <c r="AP22" s="2">
        <v>17.318506919951407</v>
      </c>
      <c r="AQ22" s="1">
        <v>14</v>
      </c>
      <c r="AR22" s="2">
        <v>-1.5075376884422109</v>
      </c>
      <c r="AS22" s="1">
        <v>4</v>
      </c>
      <c r="AT22" s="2">
        <v>4.2492917847025495</v>
      </c>
      <c r="AU22" s="1">
        <v>5</v>
      </c>
      <c r="AV22" s="2">
        <v>5.6657223796034</v>
      </c>
      <c r="AW22" s="1">
        <v>13</v>
      </c>
      <c r="AY22" s="1">
        <v>13</v>
      </c>
      <c r="AZ22" s="1">
        <f t="shared" si="0"/>
        <v>174.5</v>
      </c>
      <c r="BA22" s="3">
        <f t="shared" si="1"/>
        <v>13.423076923076923</v>
      </c>
      <c r="BB22" s="1">
        <v>14</v>
      </c>
      <c r="BC22" s="1" t="s">
        <v>24</v>
      </c>
    </row>
    <row r="23" spans="1:55" x14ac:dyDescent="0.3">
      <c r="A23" s="1">
        <v>14</v>
      </c>
      <c r="B23" s="1" t="s">
        <v>23</v>
      </c>
      <c r="C23" s="2">
        <v>2.6022388059999999</v>
      </c>
      <c r="D23" s="2">
        <v>2.96404741</v>
      </c>
      <c r="E23" s="2">
        <v>8.4259999999999995E-3</v>
      </c>
      <c r="F23" s="2">
        <v>0</v>
      </c>
      <c r="G23" s="2">
        <v>0</v>
      </c>
      <c r="H23" s="2">
        <v>0</v>
      </c>
      <c r="I23" s="2">
        <v>1.6851000000000001E-2</v>
      </c>
      <c r="J23" s="2">
        <v>1.6851000000000001E-2</v>
      </c>
      <c r="K23" s="2">
        <v>0.11795700000000001</v>
      </c>
      <c r="L23" s="2">
        <v>0</v>
      </c>
      <c r="M23" s="2">
        <v>5.8978999999999997E-2</v>
      </c>
      <c r="N23" s="2">
        <v>0</v>
      </c>
      <c r="O23" s="2">
        <v>1.211981</v>
      </c>
      <c r="P23" s="2">
        <v>0.19631000000000001</v>
      </c>
      <c r="Q23" s="2">
        <v>3.4881000000000002E-2</v>
      </c>
      <c r="R23" s="2">
        <v>8.2737000000000005E-2</v>
      </c>
      <c r="S23" s="2">
        <v>2.0979000000000001E-2</v>
      </c>
      <c r="T23" s="1">
        <v>84.202185335715185</v>
      </c>
      <c r="U23" s="2">
        <v>3.2807570977917986</v>
      </c>
      <c r="V23" s="2">
        <v>0.4514903712629883</v>
      </c>
      <c r="W23" s="2"/>
      <c r="X23" s="2">
        <v>26.750966164855615</v>
      </c>
      <c r="Y23" s="1">
        <v>23</v>
      </c>
      <c r="Z23" s="2">
        <v>0.19378652654856035</v>
      </c>
      <c r="AA23" s="1">
        <v>2</v>
      </c>
      <c r="AB23" s="2">
        <v>0</v>
      </c>
      <c r="AC23" s="1">
        <v>5</v>
      </c>
      <c r="AD23" s="2">
        <v>4.5626750123538136</v>
      </c>
      <c r="AE23" s="1">
        <v>20</v>
      </c>
      <c r="AF23" s="2">
        <v>99.719022197246417</v>
      </c>
      <c r="AG23" s="1">
        <v>21</v>
      </c>
      <c r="AH23" s="2">
        <v>76.959820174206243</v>
      </c>
      <c r="AI23" s="1">
        <v>24</v>
      </c>
      <c r="AJ23" s="2">
        <v>4.3573637828046072</v>
      </c>
      <c r="AK23" s="1">
        <v>21</v>
      </c>
      <c r="AL23" s="2">
        <v>8.2468424551255985</v>
      </c>
      <c r="AM23" s="1">
        <v>22</v>
      </c>
      <c r="AN23" s="2">
        <v>5.7418110895445962E-2</v>
      </c>
      <c r="AO23" s="1">
        <v>4</v>
      </c>
      <c r="AP23" s="2">
        <v>0</v>
      </c>
      <c r="AQ23" s="1">
        <v>4.5</v>
      </c>
      <c r="AR23" s="2">
        <v>1.5625</v>
      </c>
      <c r="AS23" s="1">
        <v>3</v>
      </c>
      <c r="AT23" s="2">
        <v>-2.9159519725557463</v>
      </c>
      <c r="AU23" s="1">
        <v>20</v>
      </c>
      <c r="AV23" s="2">
        <v>5.444126074498568</v>
      </c>
      <c r="AW23" s="1">
        <v>11</v>
      </c>
      <c r="AY23" s="1">
        <v>13</v>
      </c>
      <c r="AZ23" s="1">
        <f t="shared" si="0"/>
        <v>180.5</v>
      </c>
      <c r="BA23" s="3">
        <f t="shared" si="1"/>
        <v>13.884615384615385</v>
      </c>
      <c r="BB23" s="1">
        <v>15</v>
      </c>
      <c r="BC23" s="1" t="s">
        <v>23</v>
      </c>
    </row>
    <row r="24" spans="1:55" x14ac:dyDescent="0.3">
      <c r="A24" s="1">
        <v>5</v>
      </c>
      <c r="B24" s="1" t="s">
        <v>0</v>
      </c>
      <c r="C24" s="2">
        <v>1.753979076</v>
      </c>
      <c r="D24" s="2">
        <v>2.7829559370000001</v>
      </c>
      <c r="E24" s="2">
        <v>0.194157</v>
      </c>
      <c r="F24" s="2">
        <v>1.6882999999999999E-2</v>
      </c>
      <c r="G24" s="2">
        <v>5.9090999999999998E-2</v>
      </c>
      <c r="H24" s="2">
        <v>0</v>
      </c>
      <c r="I24" s="2">
        <v>0.10974100000000001</v>
      </c>
      <c r="J24" s="2">
        <v>0.198378</v>
      </c>
      <c r="K24" s="2">
        <v>1.021436</v>
      </c>
      <c r="L24" s="2">
        <v>5.0312999999999997E-2</v>
      </c>
      <c r="M24" s="2">
        <v>0.194157</v>
      </c>
      <c r="N24" s="2">
        <v>0.198378</v>
      </c>
      <c r="O24" s="2">
        <v>1.1352359999999999</v>
      </c>
      <c r="P24" s="2">
        <v>9.4504000000000005E-2</v>
      </c>
      <c r="Q24" s="2">
        <v>5.0058999999999999E-2</v>
      </c>
      <c r="R24" s="2">
        <v>0.112316</v>
      </c>
      <c r="S24" s="2">
        <v>2.9884000000000001E-2</v>
      </c>
      <c r="T24" s="1">
        <v>76.977401922131165</v>
      </c>
      <c r="U24" s="2">
        <v>2.6790185277916874</v>
      </c>
      <c r="V24" s="2">
        <v>0.54381042204882235</v>
      </c>
      <c r="W24" s="2"/>
      <c r="X24" s="2">
        <v>41.334388879037753</v>
      </c>
      <c r="Y24" s="1">
        <v>24</v>
      </c>
      <c r="Z24" s="2">
        <v>3.5328176750489737</v>
      </c>
      <c r="AA24" s="1">
        <v>8</v>
      </c>
      <c r="AB24" s="2">
        <v>0</v>
      </c>
      <c r="AC24" s="1">
        <v>5</v>
      </c>
      <c r="AD24" s="2">
        <v>0.52209543111424417</v>
      </c>
      <c r="AE24" s="1">
        <v>11</v>
      </c>
      <c r="AF24" s="2">
        <v>97.083489390805909</v>
      </c>
      <c r="AG24" s="1">
        <v>17</v>
      </c>
      <c r="AH24" s="2">
        <v>34.336986435213078</v>
      </c>
      <c r="AI24" s="1">
        <v>16</v>
      </c>
      <c r="AJ24" s="2">
        <v>3.6153172422357396</v>
      </c>
      <c r="AK24" s="1">
        <v>15</v>
      </c>
      <c r="AL24" s="2">
        <v>5.3384061313146072</v>
      </c>
      <c r="AM24" s="1">
        <v>19</v>
      </c>
      <c r="AN24" s="2">
        <v>0.15361967960398787</v>
      </c>
      <c r="AO24" s="1">
        <v>7</v>
      </c>
      <c r="AP24" s="2">
        <v>0</v>
      </c>
      <c r="AQ24" s="1">
        <v>4.5</v>
      </c>
      <c r="AR24" s="2">
        <v>-16.591928251121075</v>
      </c>
      <c r="AS24" s="1">
        <v>10</v>
      </c>
      <c r="AT24" s="2">
        <v>-5.1775147928994087</v>
      </c>
      <c r="AU24" s="1">
        <v>22</v>
      </c>
      <c r="AV24" s="2">
        <v>9.969325153374232</v>
      </c>
      <c r="AW24" s="1">
        <v>22</v>
      </c>
      <c r="AY24" s="1">
        <v>13</v>
      </c>
      <c r="AZ24" s="1">
        <f t="shared" si="0"/>
        <v>180.5</v>
      </c>
      <c r="BA24" s="3">
        <f t="shared" si="1"/>
        <v>13.884615384615385</v>
      </c>
      <c r="BB24" s="1">
        <v>16</v>
      </c>
      <c r="BC24" s="1" t="s">
        <v>0</v>
      </c>
    </row>
    <row r="25" spans="1:55" x14ac:dyDescent="0.3">
      <c r="A25" s="1">
        <v>3</v>
      </c>
      <c r="B25" s="1" t="s">
        <v>2</v>
      </c>
      <c r="C25" s="2">
        <v>2.4743784249999998</v>
      </c>
      <c r="D25" s="2">
        <v>3.3055291320000002</v>
      </c>
      <c r="E25" s="2">
        <v>4.1113369999999998</v>
      </c>
      <c r="F25" s="2">
        <v>0.24059900000000001</v>
      </c>
      <c r="G25" s="2">
        <v>1.7608680000000001</v>
      </c>
      <c r="H25" s="2">
        <v>0.133519</v>
      </c>
      <c r="I25" s="2">
        <v>0.19565199999999999</v>
      </c>
      <c r="J25" s="2">
        <v>5.9872170000000002</v>
      </c>
      <c r="K25" s="2">
        <v>6.258222</v>
      </c>
      <c r="L25" s="2">
        <v>0.69258500000000001</v>
      </c>
      <c r="M25" s="2">
        <v>8.3283999999999997E-2</v>
      </c>
      <c r="N25" s="2">
        <v>0.42831900000000001</v>
      </c>
      <c r="O25" s="2">
        <v>1.257112</v>
      </c>
      <c r="P25" s="2">
        <v>0.68411200000000005</v>
      </c>
      <c r="Q25" s="2">
        <v>8.3852999999999997E-2</v>
      </c>
      <c r="R25" s="2">
        <v>4.0148999999999997E-2</v>
      </c>
      <c r="S25" s="2">
        <v>3.1357000000000003E-2</v>
      </c>
      <c r="T25" s="1">
        <v>66.759669503323224</v>
      </c>
      <c r="U25" s="2">
        <v>11.407579273008507</v>
      </c>
      <c r="V25" s="2">
        <v>0.42865472152820189</v>
      </c>
      <c r="W25" s="2"/>
      <c r="X25" s="2">
        <v>7.2906829298505258</v>
      </c>
      <c r="Y25" s="1">
        <v>16</v>
      </c>
      <c r="Z25" s="2">
        <v>13.000285753789678</v>
      </c>
      <c r="AA25" s="1">
        <v>11</v>
      </c>
      <c r="AB25" s="2">
        <v>20</v>
      </c>
      <c r="AC25" s="1">
        <v>18</v>
      </c>
      <c r="AD25" s="2">
        <v>11.588060421018803</v>
      </c>
      <c r="AE25" s="1">
        <v>25</v>
      </c>
      <c r="AF25" s="2">
        <v>99.84478075281335</v>
      </c>
      <c r="AG25" s="1">
        <v>22</v>
      </c>
      <c r="AH25" s="2">
        <v>68.355452076057432</v>
      </c>
      <c r="AI25" s="1">
        <v>22</v>
      </c>
      <c r="AJ25" s="2">
        <v>2.3828474157220025</v>
      </c>
      <c r="AK25" s="1">
        <v>3</v>
      </c>
      <c r="AL25" s="2">
        <v>1.9078057501305703</v>
      </c>
      <c r="AM25" s="1">
        <v>4</v>
      </c>
      <c r="AN25" s="2">
        <v>0.4165597116951037</v>
      </c>
      <c r="AO25" s="1">
        <v>10</v>
      </c>
      <c r="AP25" s="2">
        <v>36</v>
      </c>
      <c r="AQ25" s="1">
        <v>19</v>
      </c>
      <c r="AR25" s="2">
        <v>-7.2179732313575524</v>
      </c>
      <c r="AS25" s="1">
        <v>7</v>
      </c>
      <c r="AT25" s="2">
        <v>2.2192866578599735</v>
      </c>
      <c r="AU25" s="1">
        <v>11</v>
      </c>
      <c r="AV25" s="2">
        <v>5.795918367346939</v>
      </c>
      <c r="AW25" s="1">
        <v>14</v>
      </c>
      <c r="AY25" s="1">
        <v>13</v>
      </c>
      <c r="AZ25" s="1">
        <f t="shared" si="0"/>
        <v>182</v>
      </c>
      <c r="BA25" s="3">
        <f t="shared" si="1"/>
        <v>14</v>
      </c>
      <c r="BB25" s="1">
        <v>17</v>
      </c>
      <c r="BC25" s="1" t="s">
        <v>2</v>
      </c>
    </row>
    <row r="26" spans="1:55" x14ac:dyDescent="0.3">
      <c r="A26" s="1">
        <v>21</v>
      </c>
      <c r="B26" s="1" t="s">
        <v>11</v>
      </c>
      <c r="C26" s="2">
        <v>1.699740901</v>
      </c>
      <c r="D26" s="2">
        <v>1.6402883800000001</v>
      </c>
      <c r="E26" s="2">
        <v>17.9892</v>
      </c>
      <c r="F26" s="2">
        <v>1.817807</v>
      </c>
      <c r="G26" s="2">
        <v>8.232189</v>
      </c>
      <c r="H26" s="2">
        <v>4.102735</v>
      </c>
      <c r="I26" s="2">
        <v>1.3083050000000001</v>
      </c>
      <c r="J26" s="2">
        <v>9.3976869999999995</v>
      </c>
      <c r="K26" s="2">
        <v>4.129454</v>
      </c>
      <c r="L26" s="2">
        <v>2.8226230000000001</v>
      </c>
      <c r="M26" s="2">
        <v>3.513998</v>
      </c>
      <c r="N26" s="2">
        <v>0.82183700000000004</v>
      </c>
      <c r="O26" s="2">
        <v>0.60333300000000001</v>
      </c>
      <c r="P26" s="2">
        <v>4.1413999999999999E-2</v>
      </c>
      <c r="Q26" s="2">
        <v>6.4153000000000002E-2</v>
      </c>
      <c r="R26" s="2">
        <v>2.2481000000000001E-2</v>
      </c>
      <c r="S26" s="2">
        <v>4.0908E-2</v>
      </c>
      <c r="T26" s="1">
        <v>32.830850955305081</v>
      </c>
      <c r="U26" s="2">
        <v>2.6581980710421078</v>
      </c>
      <c r="V26" s="2">
        <v>0.57253846666214969</v>
      </c>
      <c r="W26" s="2"/>
      <c r="X26" s="2">
        <v>1.3810913926117678</v>
      </c>
      <c r="Y26" s="1">
        <v>9</v>
      </c>
      <c r="Z26" s="2">
        <v>63.609439456915581</v>
      </c>
      <c r="AA26" s="1">
        <v>25</v>
      </c>
      <c r="AB26" s="2">
        <v>27.500000000000004</v>
      </c>
      <c r="AC26" s="1">
        <v>22</v>
      </c>
      <c r="AD26" s="2">
        <v>0.20765813306932421</v>
      </c>
      <c r="AE26" s="1">
        <v>8</v>
      </c>
      <c r="AF26" s="2">
        <v>85.675010130606893</v>
      </c>
      <c r="AG26" s="1">
        <v>5</v>
      </c>
      <c r="AH26" s="2">
        <v>6.8539010629344475</v>
      </c>
      <c r="AI26" s="1">
        <v>4</v>
      </c>
      <c r="AJ26" s="2">
        <v>3.6764734914958854</v>
      </c>
      <c r="AK26" s="1">
        <v>16</v>
      </c>
      <c r="AL26" s="2">
        <v>3.9872342062272161</v>
      </c>
      <c r="AM26" s="1">
        <v>15</v>
      </c>
      <c r="AN26" s="2">
        <v>2.1796236964583184</v>
      </c>
      <c r="AO26" s="1">
        <v>21</v>
      </c>
      <c r="AP26" s="2">
        <v>32.5</v>
      </c>
      <c r="AQ26" s="1">
        <v>18</v>
      </c>
      <c r="AR26" s="2">
        <v>-19.437551695616211</v>
      </c>
      <c r="AS26" s="1">
        <v>16</v>
      </c>
      <c r="AT26" s="2">
        <v>-1.8623900672529745</v>
      </c>
      <c r="AU26" s="1">
        <v>19</v>
      </c>
      <c r="AV26" s="2">
        <v>3.9803220035778173</v>
      </c>
      <c r="AW26" s="1">
        <v>5</v>
      </c>
      <c r="AY26" s="1">
        <v>13</v>
      </c>
      <c r="AZ26" s="1">
        <f t="shared" si="0"/>
        <v>183</v>
      </c>
      <c r="BA26" s="3">
        <f t="shared" si="1"/>
        <v>14.076923076923077</v>
      </c>
      <c r="BB26" s="1">
        <v>18</v>
      </c>
      <c r="BC26" s="1" t="s">
        <v>11</v>
      </c>
    </row>
    <row r="27" spans="1:55" x14ac:dyDescent="0.3">
      <c r="A27" s="1">
        <v>24</v>
      </c>
      <c r="B27" s="1" t="s">
        <v>21</v>
      </c>
      <c r="C27" s="2">
        <v>0.57420533299999998</v>
      </c>
      <c r="D27" s="2">
        <v>0.363885393</v>
      </c>
      <c r="E27" s="2">
        <v>23.50348</v>
      </c>
      <c r="F27" s="2">
        <v>0.39068900000000001</v>
      </c>
      <c r="G27" s="2">
        <v>15.92057</v>
      </c>
      <c r="H27" s="2">
        <v>1.0743940000000001</v>
      </c>
      <c r="I27" s="2">
        <v>1.5005999999999999</v>
      </c>
      <c r="J27" s="2">
        <v>10.157909999999999</v>
      </c>
      <c r="K27" s="2">
        <v>0.90568800000000005</v>
      </c>
      <c r="L27" s="2">
        <v>6.6566660000000004</v>
      </c>
      <c r="M27" s="2">
        <v>12.02256</v>
      </c>
      <c r="N27" s="2">
        <v>0.99448099999999995</v>
      </c>
      <c r="O27" s="2">
        <v>0.14571100000000001</v>
      </c>
      <c r="P27" s="2">
        <v>1.8203E-2</v>
      </c>
      <c r="Q27" s="2">
        <v>2.7081999999999998E-2</v>
      </c>
      <c r="R27" s="2">
        <v>2.7437E-2</v>
      </c>
      <c r="S27" s="2">
        <v>6.3754000000000005E-2</v>
      </c>
      <c r="T27" s="1">
        <v>29.479725570000483</v>
      </c>
      <c r="U27" s="2">
        <v>0.45226130653266328</v>
      </c>
      <c r="V27" s="2">
        <v>1.0176283167820424</v>
      </c>
      <c r="W27" s="2"/>
      <c r="X27" s="2">
        <v>0.36405094582211583</v>
      </c>
      <c r="Y27" s="1">
        <v>5</v>
      </c>
      <c r="Z27" s="2">
        <v>57.520049439894308</v>
      </c>
      <c r="AA27" s="1">
        <v>24</v>
      </c>
      <c r="AB27" s="2">
        <v>26.321046677758506</v>
      </c>
      <c r="AC27" s="1">
        <v>21</v>
      </c>
      <c r="AD27" s="2">
        <v>0</v>
      </c>
      <c r="AE27" s="1">
        <v>3</v>
      </c>
      <c r="AF27" s="2">
        <v>48.544010589013894</v>
      </c>
      <c r="AG27" s="1">
        <v>3</v>
      </c>
      <c r="AH27" s="2">
        <v>4.963600264725347</v>
      </c>
      <c r="AI27" s="1">
        <v>3</v>
      </c>
      <c r="AJ27" s="2">
        <v>4.0243292275174865</v>
      </c>
      <c r="AK27" s="1">
        <v>18</v>
      </c>
      <c r="AL27" s="2">
        <v>5.7282697266111624</v>
      </c>
      <c r="AM27" s="1">
        <v>20</v>
      </c>
      <c r="AN27" s="2">
        <v>4.2000367025804373</v>
      </c>
      <c r="AO27" s="1">
        <v>24</v>
      </c>
      <c r="AP27" s="2">
        <v>52.174580838259764</v>
      </c>
      <c r="AQ27" s="1">
        <v>23</v>
      </c>
      <c r="AR27" s="2">
        <v>-28.571428571428569</v>
      </c>
      <c r="AS27" s="1">
        <v>18</v>
      </c>
      <c r="AT27" s="2">
        <v>-5.1685393258426959</v>
      </c>
      <c r="AU27" s="1">
        <v>21</v>
      </c>
      <c r="AV27" s="2">
        <v>-2.3923444976076556</v>
      </c>
      <c r="AW27" s="1">
        <v>1</v>
      </c>
      <c r="AY27" s="1">
        <v>13</v>
      </c>
      <c r="AZ27" s="1">
        <f t="shared" si="0"/>
        <v>184</v>
      </c>
      <c r="BA27" s="3">
        <f t="shared" si="1"/>
        <v>14.153846153846153</v>
      </c>
      <c r="BB27" s="1">
        <v>19</v>
      </c>
      <c r="BC27" s="1" t="s">
        <v>21</v>
      </c>
    </row>
    <row r="28" spans="1:55" x14ac:dyDescent="0.3">
      <c r="A28" s="1">
        <v>18</v>
      </c>
      <c r="B28" s="1" t="s">
        <v>1</v>
      </c>
      <c r="C28" s="2">
        <v>1.0757207799999999</v>
      </c>
      <c r="D28" s="2">
        <v>1.483082217</v>
      </c>
      <c r="E28" s="2">
        <v>13.7401</v>
      </c>
      <c r="F28" s="2">
        <v>1.1147819999999999</v>
      </c>
      <c r="G28" s="2">
        <v>4.588908</v>
      </c>
      <c r="H28" s="2">
        <v>1.9317340000000001</v>
      </c>
      <c r="I28" s="2">
        <v>3.028213</v>
      </c>
      <c r="J28" s="2">
        <v>9.5904520000000009</v>
      </c>
      <c r="K28" s="2">
        <v>8.4157709999999994</v>
      </c>
      <c r="L28" s="2">
        <v>1.7500370000000001</v>
      </c>
      <c r="M28" s="2">
        <v>0.69216299999999997</v>
      </c>
      <c r="N28" s="2">
        <v>0.65722199999999997</v>
      </c>
      <c r="O28" s="2">
        <v>0.78368099999999996</v>
      </c>
      <c r="P28" s="2">
        <v>0.19908200000000001</v>
      </c>
      <c r="Q28" s="2">
        <v>0.109166</v>
      </c>
      <c r="R28" s="2">
        <v>3.9233999999999998E-2</v>
      </c>
      <c r="S28" s="2">
        <v>6.0531000000000001E-2</v>
      </c>
      <c r="T28" s="1">
        <v>44.737908006580675</v>
      </c>
      <c r="U28" s="2">
        <v>6.0902255639097742</v>
      </c>
      <c r="V28" s="2">
        <v>0.64752500421693338</v>
      </c>
      <c r="W28" s="2"/>
      <c r="X28" s="2">
        <v>0.4642151367681201</v>
      </c>
      <c r="Y28" s="1">
        <v>7</v>
      </c>
      <c r="Z28" s="2">
        <v>42.401643531895253</v>
      </c>
      <c r="AA28" s="1">
        <v>21</v>
      </c>
      <c r="AB28" s="2">
        <v>26.086956521739129</v>
      </c>
      <c r="AC28" s="1">
        <v>20</v>
      </c>
      <c r="AD28" s="2">
        <v>2.5559196466733152</v>
      </c>
      <c r="AE28" s="1">
        <v>19</v>
      </c>
      <c r="AF28" s="2">
        <v>99.121303984886438</v>
      </c>
      <c r="AG28" s="1">
        <v>19</v>
      </c>
      <c r="AH28" s="2">
        <v>51.812310531171747</v>
      </c>
      <c r="AI28" s="1">
        <v>20</v>
      </c>
      <c r="AJ28" s="2">
        <v>3.1831953688045447</v>
      </c>
      <c r="AK28" s="1">
        <v>9</v>
      </c>
      <c r="AL28" s="2">
        <v>2.9331971155360477</v>
      </c>
      <c r="AM28" s="1">
        <v>7</v>
      </c>
      <c r="AN28" s="2">
        <v>1.3599993696581769</v>
      </c>
      <c r="AO28" s="1">
        <v>17</v>
      </c>
      <c r="AP28" s="2">
        <v>43.478260869565219</v>
      </c>
      <c r="AQ28" s="1">
        <v>21</v>
      </c>
      <c r="AR28" s="2">
        <v>-17.010309278350515</v>
      </c>
      <c r="AS28" s="1">
        <v>12</v>
      </c>
      <c r="AT28" s="2">
        <v>6.4266180492251594</v>
      </c>
      <c r="AU28" s="1">
        <v>2</v>
      </c>
      <c r="AV28" s="2">
        <v>5.6593699946609721</v>
      </c>
      <c r="AW28" s="1">
        <v>12</v>
      </c>
      <c r="AY28" s="1">
        <v>13</v>
      </c>
      <c r="AZ28" s="1">
        <f t="shared" si="0"/>
        <v>186</v>
      </c>
      <c r="BA28" s="3">
        <f t="shared" si="1"/>
        <v>14.307692307692308</v>
      </c>
      <c r="BB28" s="1">
        <v>20</v>
      </c>
      <c r="BC28" s="1" t="s">
        <v>1</v>
      </c>
    </row>
    <row r="29" spans="1:55" x14ac:dyDescent="0.3">
      <c r="A29" s="1">
        <v>16</v>
      </c>
      <c r="B29" s="1" t="s">
        <v>3</v>
      </c>
      <c r="C29" s="2">
        <v>1.792243526</v>
      </c>
      <c r="D29" s="2">
        <v>1.976933184</v>
      </c>
      <c r="E29" s="2">
        <v>0.72160599999999997</v>
      </c>
      <c r="F29" s="2">
        <v>0.44644099999999998</v>
      </c>
      <c r="G29" s="2">
        <v>0.16706499999999999</v>
      </c>
      <c r="H29" s="2">
        <v>6.0367999999999998E-2</v>
      </c>
      <c r="I29" s="2">
        <v>1.336516</v>
      </c>
      <c r="J29" s="2">
        <v>1.3519589999999999</v>
      </c>
      <c r="K29" s="2">
        <v>2.9425819999999998</v>
      </c>
      <c r="L29" s="2">
        <v>0.28346300000000002</v>
      </c>
      <c r="M29" s="2">
        <v>0.30043500000000001</v>
      </c>
      <c r="N29" s="2">
        <v>0.51663599999999998</v>
      </c>
      <c r="O29" s="2">
        <v>1.2311810000000001</v>
      </c>
      <c r="P29" s="2">
        <v>0.29045300000000002</v>
      </c>
      <c r="Q29" s="2">
        <v>8.3111000000000004E-2</v>
      </c>
      <c r="R29" s="2">
        <v>7.5361999999999998E-2</v>
      </c>
      <c r="S29" s="2">
        <v>3.1685999999999999E-2</v>
      </c>
      <c r="T29" s="1">
        <v>62.626591756328622</v>
      </c>
      <c r="U29" s="2">
        <v>6.2679758008529207</v>
      </c>
      <c r="V29" s="2">
        <v>0.46388494573203354</v>
      </c>
      <c r="W29" s="2"/>
      <c r="X29" s="2">
        <v>23.530825974473821</v>
      </c>
      <c r="Y29" s="1">
        <v>22</v>
      </c>
      <c r="Z29" s="2">
        <v>11.641167530597036</v>
      </c>
      <c r="AA29" s="1">
        <v>9</v>
      </c>
      <c r="AB29" s="2">
        <v>5.5555555555555554</v>
      </c>
      <c r="AC29" s="1">
        <v>11</v>
      </c>
      <c r="AD29" s="2">
        <v>4.6135664163486396</v>
      </c>
      <c r="AE29" s="1">
        <v>21</v>
      </c>
      <c r="AF29" s="2">
        <v>91.276634492806409</v>
      </c>
      <c r="AG29" s="1">
        <v>8</v>
      </c>
      <c r="AH29" s="2">
        <v>35.604582390231634</v>
      </c>
      <c r="AI29" s="1">
        <v>17</v>
      </c>
      <c r="AJ29" s="2">
        <v>4.0958186597970636</v>
      </c>
      <c r="AK29" s="1">
        <v>19</v>
      </c>
      <c r="AL29" s="2">
        <v>5.094435298221021</v>
      </c>
      <c r="AM29" s="1">
        <v>18</v>
      </c>
      <c r="AN29" s="2">
        <v>0.45536813784490293</v>
      </c>
      <c r="AO29" s="1">
        <v>11</v>
      </c>
      <c r="AP29" s="2">
        <v>2.7777777777777777</v>
      </c>
      <c r="AQ29" s="1">
        <v>10</v>
      </c>
      <c r="AR29" s="2"/>
      <c r="AT29" s="2"/>
      <c r="AV29" s="2"/>
      <c r="AY29" s="1">
        <v>10</v>
      </c>
      <c r="AZ29" s="1">
        <f t="shared" si="0"/>
        <v>146</v>
      </c>
      <c r="BA29" s="3">
        <f t="shared" si="1"/>
        <v>14.6</v>
      </c>
      <c r="BB29" s="1">
        <v>21</v>
      </c>
      <c r="BC29" s="1" t="s">
        <v>3</v>
      </c>
    </row>
    <row r="30" spans="1:55" x14ac:dyDescent="0.3">
      <c r="A30" s="1">
        <v>1</v>
      </c>
      <c r="B30" s="1" t="s">
        <v>8</v>
      </c>
      <c r="C30" s="2">
        <v>0.58206944100000002</v>
      </c>
      <c r="D30" s="2">
        <v>0.65296013799999997</v>
      </c>
      <c r="E30" s="2">
        <v>11.09131</v>
      </c>
      <c r="F30" s="2">
        <v>1.297801</v>
      </c>
      <c r="G30" s="2">
        <v>4.3264639999999996</v>
      </c>
      <c r="H30" s="2">
        <v>3.5168900000000001</v>
      </c>
      <c r="I30" s="2">
        <v>2.621807</v>
      </c>
      <c r="J30" s="2">
        <v>7.763363</v>
      </c>
      <c r="K30" s="2">
        <v>7.0199889999999998</v>
      </c>
      <c r="L30" s="2">
        <v>1.362379</v>
      </c>
      <c r="M30" s="2">
        <v>0.91990799999999995</v>
      </c>
      <c r="N30" s="2">
        <v>0.48409000000000002</v>
      </c>
      <c r="O30" s="2">
        <v>0.776918</v>
      </c>
      <c r="P30" s="2">
        <v>6.2338999999999999E-2</v>
      </c>
      <c r="Q30" s="2">
        <v>4.9829999999999999E-2</v>
      </c>
      <c r="R30" s="2">
        <v>2.9156000000000001E-2</v>
      </c>
      <c r="S30" s="2">
        <v>5.6959999999999997E-2</v>
      </c>
      <c r="T30" s="1">
        <v>41.399309346292142</v>
      </c>
      <c r="U30" s="2">
        <v>2.6079312365696423</v>
      </c>
      <c r="V30" s="2">
        <v>0.54654419050937941</v>
      </c>
      <c r="W30" s="2"/>
      <c r="X30" s="2">
        <v>3.4713774646309354</v>
      </c>
      <c r="Y30" s="1">
        <v>14</v>
      </c>
      <c r="Z30" s="2">
        <v>39.037480785212011</v>
      </c>
      <c r="AA30" s="1">
        <v>20</v>
      </c>
      <c r="AB30" s="2">
        <v>30.555555555555557</v>
      </c>
      <c r="AC30" s="1">
        <v>24</v>
      </c>
      <c r="AD30" s="2">
        <v>2.4327044316170601</v>
      </c>
      <c r="AE30" s="1">
        <v>18</v>
      </c>
      <c r="AF30" s="2">
        <v>99.882832638140314</v>
      </c>
      <c r="AG30" s="1">
        <v>23</v>
      </c>
      <c r="AH30" s="2">
        <v>55.154192248207337</v>
      </c>
      <c r="AI30" s="1">
        <v>21</v>
      </c>
      <c r="AJ30" s="2">
        <v>3.4680300037512968</v>
      </c>
      <c r="AK30" s="1">
        <v>14</v>
      </c>
      <c r="AL30" s="2">
        <v>3.3307159110681819</v>
      </c>
      <c r="AM30" s="1">
        <v>11</v>
      </c>
      <c r="AN30" s="2">
        <v>1.3720537357329405</v>
      </c>
      <c r="AO30" s="1">
        <v>18</v>
      </c>
      <c r="AP30" s="2">
        <v>50</v>
      </c>
      <c r="AQ30" s="1">
        <v>22</v>
      </c>
      <c r="AR30" s="2">
        <v>-2.1113243761996161</v>
      </c>
      <c r="AS30" s="1">
        <v>6</v>
      </c>
      <c r="AT30" s="2">
        <v>8.7575496117342535</v>
      </c>
      <c r="AU30" s="1">
        <v>1</v>
      </c>
      <c r="AV30" s="2">
        <v>1.4755480607082629</v>
      </c>
      <c r="AW30" s="1">
        <v>2</v>
      </c>
      <c r="AY30" s="1">
        <v>13</v>
      </c>
      <c r="AZ30" s="1">
        <f t="shared" si="0"/>
        <v>194</v>
      </c>
      <c r="BA30" s="3">
        <f t="shared" si="1"/>
        <v>14.923076923076923</v>
      </c>
      <c r="BB30" s="1">
        <v>22</v>
      </c>
      <c r="BC30" s="1" t="s">
        <v>8</v>
      </c>
    </row>
    <row r="31" spans="1:55" x14ac:dyDescent="0.3">
      <c r="A31" s="1">
        <v>10</v>
      </c>
      <c r="B31" s="1" t="s">
        <v>6</v>
      </c>
      <c r="C31" s="2">
        <v>2.9263263099999999</v>
      </c>
      <c r="D31" s="2">
        <v>2.2138920459999998</v>
      </c>
      <c r="E31" s="2">
        <v>9.7056699999999996</v>
      </c>
      <c r="F31" s="2">
        <v>2.0449139999999999</v>
      </c>
      <c r="G31" s="2">
        <v>2.7959160000000001</v>
      </c>
      <c r="H31" s="2">
        <v>1.8968469999999999</v>
      </c>
      <c r="I31" s="2">
        <v>1.2538940000000001</v>
      </c>
      <c r="J31" s="2">
        <v>6.859064</v>
      </c>
      <c r="K31" s="2">
        <v>4.8448310000000001</v>
      </c>
      <c r="L31" s="2">
        <v>1.8788640000000001</v>
      </c>
      <c r="M31" s="2">
        <v>0.16007199999999999</v>
      </c>
      <c r="N31" s="2">
        <v>7.6034000000000004E-2</v>
      </c>
      <c r="O31" s="2">
        <v>1.068031</v>
      </c>
      <c r="P31" s="2">
        <v>0.12551000000000001</v>
      </c>
      <c r="Q31" s="2">
        <v>0.126444</v>
      </c>
      <c r="R31" s="2">
        <v>2.7411999999999999E-2</v>
      </c>
      <c r="S31" s="2">
        <v>3.8377000000000001E-2</v>
      </c>
      <c r="T31" s="1">
        <v>43.423145591258702</v>
      </c>
      <c r="U31" s="2">
        <v>5.9257496430271299</v>
      </c>
      <c r="V31" s="2">
        <v>0.41554402371887034</v>
      </c>
      <c r="W31" s="2"/>
      <c r="X31" s="2">
        <v>1.6967580730471876</v>
      </c>
      <c r="Y31" s="1">
        <v>11</v>
      </c>
      <c r="Z31" s="2">
        <v>50.649295623900727</v>
      </c>
      <c r="AA31" s="1">
        <v>23</v>
      </c>
      <c r="AB31" s="2">
        <v>27.777777777777779</v>
      </c>
      <c r="AC31" s="1">
        <v>23</v>
      </c>
      <c r="AD31" s="2">
        <v>1.9480441780043316</v>
      </c>
      <c r="AE31" s="1">
        <v>17</v>
      </c>
      <c r="AF31" s="2">
        <v>93.924494666321635</v>
      </c>
      <c r="AG31" s="1">
        <v>13</v>
      </c>
      <c r="AH31" s="2">
        <v>30.97846401564162</v>
      </c>
      <c r="AI31" s="1">
        <v>14</v>
      </c>
      <c r="AJ31" s="2">
        <v>3.1874280485055375</v>
      </c>
      <c r="AK31" s="1">
        <v>10</v>
      </c>
      <c r="AL31" s="2">
        <v>2.7396795854595659</v>
      </c>
      <c r="AM31" s="1">
        <v>6</v>
      </c>
      <c r="AN31" s="2">
        <v>0.89570028943639779</v>
      </c>
      <c r="AO31" s="1">
        <v>16</v>
      </c>
      <c r="AP31" s="2">
        <v>38.888888888888893</v>
      </c>
      <c r="AQ31" s="1">
        <v>20</v>
      </c>
      <c r="AR31" s="2">
        <v>-31.284916201117319</v>
      </c>
      <c r="AS31" s="1">
        <v>20</v>
      </c>
      <c r="AT31" s="2">
        <v>-0.31112263417163599</v>
      </c>
      <c r="AU31" s="1">
        <v>14</v>
      </c>
      <c r="AV31" s="2">
        <v>5.7978723404255321</v>
      </c>
      <c r="AW31" s="1">
        <v>15</v>
      </c>
      <c r="AY31" s="1">
        <v>13</v>
      </c>
      <c r="AZ31" s="1">
        <f t="shared" si="0"/>
        <v>202</v>
      </c>
      <c r="BA31" s="3">
        <f t="shared" si="1"/>
        <v>15.538461538461538</v>
      </c>
      <c r="BB31" s="1">
        <v>23</v>
      </c>
      <c r="BC31" s="1" t="s">
        <v>6</v>
      </c>
    </row>
    <row r="32" spans="1:55" x14ac:dyDescent="0.3">
      <c r="A32" s="1">
        <v>11</v>
      </c>
      <c r="B32" s="1" t="s">
        <v>9</v>
      </c>
      <c r="C32" s="2">
        <v>1.1384302129999999</v>
      </c>
      <c r="D32" s="2">
        <v>1.59620878</v>
      </c>
      <c r="E32" s="2">
        <v>9.5481350000000003</v>
      </c>
      <c r="F32" s="2">
        <v>0.99267499999999997</v>
      </c>
      <c r="G32" s="2">
        <v>1.797633</v>
      </c>
      <c r="H32" s="2">
        <v>1.6480950000000001</v>
      </c>
      <c r="I32" s="2">
        <v>6.8087340000000003</v>
      </c>
      <c r="J32" s="2">
        <v>8.0623039999999992</v>
      </c>
      <c r="K32" s="2">
        <v>1.037218</v>
      </c>
      <c r="L32" s="2">
        <v>2.7352050000000001</v>
      </c>
      <c r="M32" s="2">
        <v>4.1361000000000002E-2</v>
      </c>
      <c r="N32" s="2">
        <v>0.43270500000000001</v>
      </c>
      <c r="O32" s="2">
        <v>0.82182599999999995</v>
      </c>
      <c r="P32" s="2">
        <v>0.108845</v>
      </c>
      <c r="Q32" s="2">
        <v>4.2444000000000003E-2</v>
      </c>
      <c r="R32" s="2">
        <v>3.4617000000000002E-2</v>
      </c>
      <c r="S32" s="2">
        <v>6.1724000000000001E-2</v>
      </c>
      <c r="T32" s="1">
        <v>36.269467878364004</v>
      </c>
      <c r="U32" s="2">
        <v>4.5095541401273884</v>
      </c>
      <c r="V32" s="2">
        <v>0.55940811383586775</v>
      </c>
      <c r="W32" s="2"/>
      <c r="X32" s="2">
        <v>0.76359630225054453</v>
      </c>
      <c r="Y32" s="1">
        <v>8</v>
      </c>
      <c r="Z32" s="2">
        <v>45.456251542723038</v>
      </c>
      <c r="AA32" s="1">
        <v>22</v>
      </c>
      <c r="AB32" s="2">
        <v>10.526315789473683</v>
      </c>
      <c r="AC32" s="1">
        <v>16</v>
      </c>
      <c r="AD32" s="2">
        <v>1.6762603580239104</v>
      </c>
      <c r="AE32" s="1">
        <v>16</v>
      </c>
      <c r="AF32" s="2">
        <v>97.723418687468197</v>
      </c>
      <c r="AG32" s="1">
        <v>18</v>
      </c>
      <c r="AH32" s="2">
        <v>35.700356113277934</v>
      </c>
      <c r="AI32" s="1">
        <v>18</v>
      </c>
      <c r="AJ32" s="2">
        <v>3.8997491338090051</v>
      </c>
      <c r="AK32" s="1">
        <v>17</v>
      </c>
      <c r="AL32" s="2">
        <v>3.7376644092916722</v>
      </c>
      <c r="AM32" s="1">
        <v>14</v>
      </c>
      <c r="AN32" s="2">
        <v>1.3836905105448694</v>
      </c>
      <c r="AO32" s="1">
        <v>19</v>
      </c>
      <c r="AP32" s="2">
        <v>21.052631578947366</v>
      </c>
      <c r="AQ32" s="1">
        <v>16</v>
      </c>
      <c r="AR32" s="2">
        <v>-22.622950819672131</v>
      </c>
      <c r="AS32" s="1">
        <v>17</v>
      </c>
      <c r="AT32" s="2">
        <v>1.1384062312762133</v>
      </c>
      <c r="AU32" s="1">
        <v>12</v>
      </c>
      <c r="AV32" s="2">
        <v>7.1428571428571423</v>
      </c>
      <c r="AW32" s="1">
        <v>19</v>
      </c>
      <c r="AY32" s="1">
        <v>13</v>
      </c>
      <c r="AZ32" s="1">
        <f t="shared" si="0"/>
        <v>212</v>
      </c>
      <c r="BA32" s="3">
        <f t="shared" si="1"/>
        <v>16.307692307692307</v>
      </c>
      <c r="BB32" s="1">
        <v>24</v>
      </c>
      <c r="BC32" s="1" t="s">
        <v>9</v>
      </c>
    </row>
    <row r="33" spans="1:56" x14ac:dyDescent="0.3">
      <c r="A33" s="1">
        <v>19</v>
      </c>
      <c r="B33" s="1" t="s">
        <v>10</v>
      </c>
      <c r="C33" s="2">
        <v>2.8363257229999999</v>
      </c>
      <c r="D33" s="2">
        <v>2.7890723789999998</v>
      </c>
      <c r="E33" s="2">
        <v>9.9307580000000009</v>
      </c>
      <c r="F33" s="2">
        <v>1.365783</v>
      </c>
      <c r="G33" s="2">
        <v>3.334533</v>
      </c>
      <c r="H33" s="2">
        <v>3.6319699999999999</v>
      </c>
      <c r="I33" s="2">
        <v>2.4422220000000001</v>
      </c>
      <c r="J33" s="2">
        <v>6.7338149999999999</v>
      </c>
      <c r="K33" s="2">
        <v>0.96717699999999995</v>
      </c>
      <c r="L33" s="2">
        <v>7.1537420000000003</v>
      </c>
      <c r="M33" s="2">
        <v>0.53214899999999998</v>
      </c>
      <c r="N33" s="2">
        <v>3.674461</v>
      </c>
      <c r="O33" s="2">
        <v>0.98015099999999999</v>
      </c>
      <c r="P33" s="2">
        <v>0.43729499999999999</v>
      </c>
      <c r="Q33" s="2">
        <v>0.14867900000000001</v>
      </c>
      <c r="R33" s="2">
        <v>4.5060999999999997E-2</v>
      </c>
      <c r="S33" s="2">
        <v>4.5040999999999998E-2</v>
      </c>
      <c r="T33" s="1">
        <v>41.773715787604814</v>
      </c>
      <c r="U33" s="2">
        <v>8.9392133492252679</v>
      </c>
      <c r="V33" s="2">
        <v>0.45252526530604514</v>
      </c>
      <c r="W33" s="2"/>
      <c r="X33" s="2">
        <v>0.44716739305873421</v>
      </c>
      <c r="Y33" s="1">
        <v>6</v>
      </c>
      <c r="Z33" s="2">
        <v>32.402437250871358</v>
      </c>
      <c r="AA33" s="1">
        <v>18</v>
      </c>
      <c r="AB33" s="2">
        <v>25</v>
      </c>
      <c r="AC33" s="1">
        <v>19</v>
      </c>
      <c r="AD33" s="2">
        <v>7.8826948799694261</v>
      </c>
      <c r="AE33" s="1">
        <v>24</v>
      </c>
      <c r="AF33" s="2">
        <v>100</v>
      </c>
      <c r="AG33" s="1">
        <v>24.5</v>
      </c>
      <c r="AH33" s="2">
        <v>69.215120094500591</v>
      </c>
      <c r="AI33" s="1">
        <v>23</v>
      </c>
      <c r="AJ33" s="2">
        <v>4.4400452514816786</v>
      </c>
      <c r="AK33" s="1">
        <v>22</v>
      </c>
      <c r="AL33" s="2">
        <v>4.7401583323075256</v>
      </c>
      <c r="AM33" s="1">
        <v>17</v>
      </c>
      <c r="AN33" s="2">
        <v>1.6260670400085773</v>
      </c>
      <c r="AO33" s="1">
        <v>20</v>
      </c>
      <c r="AP33" s="2">
        <v>62.5</v>
      </c>
      <c r="AQ33" s="1">
        <v>25</v>
      </c>
      <c r="AR33" s="2">
        <v>-1.7387616624257844</v>
      </c>
      <c r="AS33" s="1">
        <v>5</v>
      </c>
      <c r="AT33" s="2">
        <v>2.7301092043681749</v>
      </c>
      <c r="AU33" s="1">
        <v>10</v>
      </c>
      <c r="AV33" s="2">
        <v>4.7288776796973515</v>
      </c>
      <c r="AW33" s="1">
        <v>7</v>
      </c>
      <c r="AY33" s="1">
        <v>13</v>
      </c>
      <c r="AZ33" s="1">
        <f t="shared" si="0"/>
        <v>220.5</v>
      </c>
      <c r="BA33" s="3">
        <f t="shared" si="1"/>
        <v>16.96153846153846</v>
      </c>
      <c r="BB33" s="1">
        <v>25</v>
      </c>
      <c r="BC33" s="1" t="s">
        <v>10</v>
      </c>
      <c r="BD33" s="1" t="s">
        <v>39</v>
      </c>
    </row>
    <row r="34" spans="1:56" ht="24" customHeight="1" x14ac:dyDescent="0.3">
      <c r="A34" s="1">
        <v>0</v>
      </c>
      <c r="B34" s="1" t="s">
        <v>14</v>
      </c>
      <c r="C34" s="2">
        <v>1.531822542</v>
      </c>
      <c r="D34" s="2">
        <v>1.9027571489999999</v>
      </c>
      <c r="E34" s="2">
        <v>7.8693790000000003</v>
      </c>
      <c r="F34" s="2">
        <v>1.0519970000000001</v>
      </c>
      <c r="G34" s="2">
        <v>2.8719139999999999</v>
      </c>
      <c r="H34" s="2">
        <v>1.682142</v>
      </c>
      <c r="I34" s="2">
        <v>1.3145169999999999</v>
      </c>
      <c r="J34" s="2">
        <v>5.6762819999999996</v>
      </c>
      <c r="K34" s="2">
        <v>4.0122479999999996</v>
      </c>
      <c r="L34" s="2">
        <v>1.591521</v>
      </c>
      <c r="M34" s="2">
        <v>1.4898499999999999</v>
      </c>
      <c r="N34" s="2">
        <v>0.75469799999999998</v>
      </c>
      <c r="O34" s="2">
        <v>0.90551099999999995</v>
      </c>
      <c r="P34" s="2">
        <v>0.16811100000000001</v>
      </c>
      <c r="Q34" s="2">
        <v>6.6725999999999994E-2</v>
      </c>
      <c r="R34" s="2">
        <v>5.0965000000000003E-2</v>
      </c>
      <c r="S34" s="2">
        <v>4.2023999999999999E-2</v>
      </c>
      <c r="T34" s="1">
        <v>43.2683183174154</v>
      </c>
      <c r="U34" s="2">
        <v>4.3501428733189904</v>
      </c>
      <c r="V34" s="2">
        <v>0.49668490897473</v>
      </c>
      <c r="W34" s="2"/>
      <c r="X34" s="2">
        <v>5.5990584376370629</v>
      </c>
      <c r="Z34" s="2">
        <v>30.651632905574171</v>
      </c>
      <c r="AB34" s="2">
        <v>14.97</v>
      </c>
      <c r="AD34" s="2">
        <v>1.5394253745096362</v>
      </c>
      <c r="AF34" s="2">
        <v>69</v>
      </c>
      <c r="AH34" s="2">
        <v>20.353579375990552</v>
      </c>
      <c r="AJ34" s="2">
        <v>3.6343456404366643</v>
      </c>
      <c r="AL34" s="2">
        <v>3.9988880906213455</v>
      </c>
      <c r="AN34" s="2">
        <v>1.155518507413055</v>
      </c>
      <c r="AP34" s="2">
        <v>23.99232245681382</v>
      </c>
      <c r="AR34" s="2">
        <v>-11.734579018460153</v>
      </c>
      <c r="AT34" s="2">
        <v>0.37153432502269712</v>
      </c>
      <c r="AV34" s="2">
        <v>5.0223850223850226</v>
      </c>
      <c r="AX34" s="1"/>
    </row>
    <row r="35" spans="1:56" x14ac:dyDescent="0.3">
      <c r="U35" s="2"/>
      <c r="V35" s="2"/>
      <c r="W35" s="2"/>
      <c r="X35" s="2"/>
      <c r="Z35" s="2"/>
      <c r="AB35" s="2"/>
      <c r="AD35" s="2"/>
      <c r="AF35" s="2"/>
      <c r="AH35" s="2"/>
      <c r="AJ35" s="2"/>
      <c r="AL35" s="2"/>
      <c r="AN35" s="2"/>
      <c r="AP35" s="2"/>
      <c r="AR35" s="2"/>
      <c r="AT35" s="2"/>
      <c r="AV35" s="2"/>
    </row>
    <row r="36" spans="1:56" x14ac:dyDescent="0.3">
      <c r="C36" t="s">
        <v>108</v>
      </c>
      <c r="X36" s="2"/>
      <c r="Z36" s="2"/>
      <c r="AB36" s="2"/>
      <c r="AD36" s="2"/>
      <c r="AF36" s="2"/>
      <c r="AH36" s="2"/>
      <c r="AJ36" s="2"/>
      <c r="AN36" s="2"/>
      <c r="AP36" s="2"/>
      <c r="AT36" s="2"/>
      <c r="AV36" s="2"/>
    </row>
    <row r="37" spans="1:56" x14ac:dyDescent="0.3">
      <c r="C37" t="s">
        <v>106</v>
      </c>
      <c r="AB37" s="2"/>
      <c r="AD37" s="2"/>
      <c r="AF37" s="2"/>
      <c r="AH37" s="2"/>
      <c r="AJ37" s="2"/>
      <c r="AN37" s="2"/>
      <c r="AP37" s="2"/>
      <c r="AT37" s="2"/>
      <c r="AV37" s="2"/>
    </row>
    <row r="38" spans="1:56" x14ac:dyDescent="0.3">
      <c r="C38" t="s">
        <v>105</v>
      </c>
      <c r="AB38" s="2"/>
      <c r="AD38" s="2"/>
      <c r="AN38" s="2"/>
      <c r="AV38" s="2"/>
    </row>
    <row r="39" spans="1:56" x14ac:dyDescent="0.3">
      <c r="C39" s="4" t="s">
        <v>104</v>
      </c>
      <c r="AD39" s="2"/>
    </row>
    <row r="40" spans="1:56" x14ac:dyDescent="0.3">
      <c r="AD40" s="2"/>
    </row>
    <row r="41" spans="1:56" x14ac:dyDescent="0.3">
      <c r="AD41" s="2"/>
    </row>
    <row r="42" spans="1:56" x14ac:dyDescent="0.3">
      <c r="AD42" s="2"/>
    </row>
    <row r="43" spans="1:56" x14ac:dyDescent="0.3">
      <c r="AD43" s="2"/>
    </row>
    <row r="44" spans="1:56" x14ac:dyDescent="0.3">
      <c r="AD44" s="2"/>
    </row>
    <row r="45" spans="1:56" x14ac:dyDescent="0.3">
      <c r="AD45" s="2"/>
    </row>
    <row r="46" spans="1:56" x14ac:dyDescent="0.3">
      <c r="AD46" s="2"/>
    </row>
    <row r="47" spans="1:56" x14ac:dyDescent="0.3">
      <c r="AD47" s="2"/>
    </row>
    <row r="48" spans="1:56" x14ac:dyDescent="0.3">
      <c r="AD48" s="2"/>
    </row>
    <row r="49" spans="13:30" x14ac:dyDescent="0.3">
      <c r="AD49" s="2"/>
    </row>
    <row r="50" spans="13:30" x14ac:dyDescent="0.3">
      <c r="AD50" s="2"/>
    </row>
    <row r="51" spans="13:30" x14ac:dyDescent="0.3">
      <c r="AD51" s="2"/>
    </row>
    <row r="52" spans="13:30" x14ac:dyDescent="0.3">
      <c r="AD52" s="2"/>
    </row>
    <row r="53" spans="13:30" x14ac:dyDescent="0.3">
      <c r="AD53" s="2"/>
    </row>
    <row r="54" spans="13:30" x14ac:dyDescent="0.3">
      <c r="AD54" s="2"/>
    </row>
    <row r="55" spans="13:30" x14ac:dyDescent="0.3">
      <c r="AD55" s="2"/>
    </row>
    <row r="64" spans="13:30" x14ac:dyDescent="0.3">
      <c r="M64" s="3"/>
    </row>
  </sheetData>
  <sortState xmlns:xlrd2="http://schemas.microsoft.com/office/spreadsheetml/2017/richdata2" ref="A6:BB30">
    <sortCondition ref="BA6:BA30"/>
  </sortState>
  <mergeCells count="1">
    <mergeCell ref="X5:AW5"/>
  </mergeCells>
  <pageMargins left="0.70866141732283472" right="0.70866141732283472" top="0.59055118110236227" bottom="0.59055118110236227" header="0.31496062992125984" footer="0.31496062992125984"/>
  <pageSetup paperSize="9" scale="75" orientation="landscape" horizontalDpi="0" verticalDpi="0" r:id="rId1"/>
  <headerFooter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Schläpfer</dc:creator>
  <cp:lastModifiedBy>Andrea Habluetzel</cp:lastModifiedBy>
  <cp:lastPrinted>2021-05-14T15:52:32Z</cp:lastPrinted>
  <dcterms:created xsi:type="dcterms:W3CDTF">2021-04-22T18:15:24Z</dcterms:created>
  <dcterms:modified xsi:type="dcterms:W3CDTF">2024-12-10T09:42:41Z</dcterms:modified>
</cp:coreProperties>
</file>